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ra.arminovska\Documents\vozni redovi juli\"/>
    </mc:Choice>
  </mc:AlternateContent>
  <bookViews>
    <workbookView xWindow="0" yWindow="0" windowWidth="28800" windowHeight="12990" firstSheet="2" activeTab="5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aFRR енергија " sheetId="41" r:id="rId4"/>
    <sheet name="Ангажирана mFRR енергија" sheetId="42" r:id="rId5"/>
    <sheet name="ACE" sheetId="43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МКД'!$B$2:$AB$55,#REF!,#REF!</definedName>
  </definedNames>
  <calcPr calcId="162913"/>
</workbook>
</file>

<file path=xl/calcChain.xml><?xml version="1.0" encoding="utf-8"?>
<calcChain xmlns="http://schemas.openxmlformats.org/spreadsheetml/2006/main">
  <c r="C7" i="41" l="1"/>
  <c r="C40" i="41"/>
  <c r="D75" i="41"/>
  <c r="D76" i="41"/>
  <c r="D77" i="41"/>
  <c r="D78" i="41"/>
  <c r="D79" i="41"/>
  <c r="D80" i="41"/>
  <c r="D81" i="41"/>
  <c r="D82" i="41"/>
  <c r="D83" i="41"/>
  <c r="D84" i="41"/>
  <c r="D85" i="41"/>
  <c r="D86" i="41"/>
  <c r="D87" i="41"/>
  <c r="D88" i="41"/>
  <c r="D89" i="41"/>
  <c r="D90" i="41"/>
  <c r="D91" i="41"/>
  <c r="D92" i="41"/>
  <c r="D93" i="41"/>
  <c r="D94" i="41"/>
  <c r="D95" i="41"/>
  <c r="D96" i="41"/>
  <c r="D97" i="41"/>
  <c r="D98" i="41"/>
  <c r="D99" i="41"/>
  <c r="D100" i="41"/>
  <c r="D101" i="41"/>
  <c r="D102" i="41"/>
  <c r="D103" i="41"/>
  <c r="D104" i="41"/>
  <c r="D74" i="41"/>
  <c r="C74" i="41"/>
  <c r="C6" i="42"/>
  <c r="C39" i="42"/>
  <c r="C74" i="42"/>
  <c r="D76" i="42"/>
  <c r="D75" i="42"/>
  <c r="D74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D92" i="42"/>
  <c r="D93" i="42"/>
  <c r="D94" i="42"/>
  <c r="D95" i="42"/>
  <c r="D96" i="42"/>
  <c r="D97" i="42"/>
  <c r="D98" i="42"/>
  <c r="D99" i="42"/>
  <c r="D100" i="42"/>
  <c r="D101" i="42"/>
  <c r="D102" i="42"/>
  <c r="D103" i="42"/>
  <c r="D104" i="42"/>
  <c r="C77" i="42"/>
  <c r="C78" i="42"/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20" i="1"/>
  <c r="E16" i="1"/>
  <c r="E12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8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4" i="1"/>
  <c r="C34" i="43" l="1"/>
  <c r="C33" i="43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99" i="42"/>
  <c r="C97" i="42"/>
  <c r="C89" i="42"/>
  <c r="C81" i="42"/>
  <c r="C79" i="42"/>
  <c r="C75" i="42"/>
  <c r="C69" i="42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1" i="42"/>
  <c r="C28" i="42"/>
  <c r="C26" i="42"/>
  <c r="C22" i="42"/>
  <c r="C20" i="42"/>
  <c r="C17" i="42"/>
  <c r="C13" i="42"/>
  <c r="C12" i="42"/>
  <c r="C8" i="42"/>
  <c r="C4" i="42"/>
  <c r="C98" i="41"/>
  <c r="C97" i="41"/>
  <c r="C94" i="41"/>
  <c r="C90" i="41"/>
  <c r="C89" i="41"/>
  <c r="C82" i="41"/>
  <c r="C81" i="41"/>
  <c r="C78" i="41"/>
  <c r="C67" i="41"/>
  <c r="C63" i="41"/>
  <c r="C59" i="41"/>
  <c r="C55" i="41"/>
  <c r="C51" i="41"/>
  <c r="C47" i="41"/>
  <c r="C43" i="41"/>
  <c r="C39" i="41"/>
  <c r="C31" i="41"/>
  <c r="C30" i="41"/>
  <c r="C28" i="41"/>
  <c r="C27" i="41"/>
  <c r="C25" i="41"/>
  <c r="C21" i="41"/>
  <c r="C20" i="41"/>
  <c r="C15" i="41"/>
  <c r="C14" i="41"/>
  <c r="C12" i="41"/>
  <c r="C11" i="41"/>
  <c r="C9" i="41"/>
  <c r="C5" i="41"/>
  <c r="C4" i="41"/>
  <c r="C35" i="43" l="1"/>
  <c r="C13" i="41"/>
  <c r="C19" i="41"/>
  <c r="C50" i="41"/>
  <c r="C54" i="41"/>
  <c r="C75" i="41"/>
  <c r="C83" i="41"/>
  <c r="C84" i="41"/>
  <c r="C16" i="42"/>
  <c r="C21" i="42"/>
  <c r="C34" i="42"/>
  <c r="C83" i="42"/>
  <c r="C8" i="41"/>
  <c r="C17" i="41"/>
  <c r="C23" i="41"/>
  <c r="C24" i="41"/>
  <c r="C33" i="41"/>
  <c r="C41" i="41"/>
  <c r="C45" i="41"/>
  <c r="C49" i="41"/>
  <c r="C53" i="41"/>
  <c r="C57" i="41"/>
  <c r="C61" i="41"/>
  <c r="C65" i="41"/>
  <c r="C69" i="41"/>
  <c r="C86" i="41"/>
  <c r="C102" i="41"/>
  <c r="C10" i="42"/>
  <c r="C15" i="42"/>
  <c r="C24" i="42"/>
  <c r="C29" i="42"/>
  <c r="C33" i="42"/>
  <c r="C92" i="42"/>
  <c r="C93" i="42"/>
  <c r="C101" i="42"/>
  <c r="C29" i="41"/>
  <c r="C42" i="41"/>
  <c r="C46" i="41"/>
  <c r="C58" i="41"/>
  <c r="C62" i="41"/>
  <c r="C66" i="41"/>
  <c r="C99" i="41"/>
  <c r="C100" i="41"/>
  <c r="C7" i="42"/>
  <c r="C25" i="42"/>
  <c r="C30" i="42"/>
  <c r="C10" i="41"/>
  <c r="C16" i="41"/>
  <c r="C26" i="41"/>
  <c r="C32" i="41"/>
  <c r="C44" i="41"/>
  <c r="C48" i="41"/>
  <c r="C52" i="41"/>
  <c r="C56" i="41"/>
  <c r="C60" i="41"/>
  <c r="C64" i="41"/>
  <c r="C68" i="41"/>
  <c r="C76" i="41"/>
  <c r="C91" i="41"/>
  <c r="C92" i="41"/>
  <c r="C5" i="42"/>
  <c r="C9" i="42"/>
  <c r="C14" i="42"/>
  <c r="C18" i="42"/>
  <c r="C23" i="42"/>
  <c r="C32" i="42"/>
  <c r="C70" i="42"/>
  <c r="C82" i="42"/>
  <c r="C85" i="42"/>
  <c r="C86" i="42"/>
  <c r="C76" i="42"/>
  <c r="C84" i="42"/>
  <c r="C88" i="42"/>
  <c r="C18" i="41"/>
  <c r="C34" i="41"/>
  <c r="C80" i="41"/>
  <c r="C88" i="41"/>
  <c r="C96" i="41"/>
  <c r="C104" i="41"/>
  <c r="C11" i="42"/>
  <c r="C19" i="42"/>
  <c r="C27" i="42"/>
  <c r="C80" i="42"/>
  <c r="C87" i="42"/>
  <c r="C90" i="42"/>
  <c r="C96" i="42"/>
  <c r="C103" i="42"/>
  <c r="C102" i="42"/>
  <c r="C95" i="42"/>
  <c r="C98" i="42"/>
  <c r="C104" i="42"/>
  <c r="C6" i="41"/>
  <c r="C22" i="41"/>
  <c r="C77" i="41"/>
  <c r="C79" i="41"/>
  <c r="C85" i="41"/>
  <c r="C87" i="41"/>
  <c r="C93" i="41"/>
  <c r="C95" i="41"/>
  <c r="C101" i="41"/>
  <c r="C103" i="41"/>
  <c r="C91" i="42"/>
  <c r="C94" i="42"/>
  <c r="C100" i="42"/>
  <c r="C35" i="42" l="1"/>
  <c r="C70" i="41"/>
  <c r="C35" i="4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4" i="1"/>
  <c r="E113" i="1"/>
  <c r="E112" i="1"/>
  <c r="E115" i="1"/>
  <c r="E109" i="1" l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8" i="1"/>
  <c r="E24" i="1" l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</calcChain>
</file>

<file path=xl/sharedStrings.xml><?xml version="1.0" encoding="utf-8"?>
<sst xmlns="http://schemas.openxmlformats.org/spreadsheetml/2006/main" count="533" uniqueCount="50">
  <si>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</si>
  <si>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</si>
  <si>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</si>
  <si>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</si>
  <si>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</si>
  <si>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</si>
  <si>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</si>
  <si>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</si>
  <si>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</si>
  <si>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</si>
  <si>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</si>
  <si>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</si>
  <si>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</si>
  <si>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</si>
  <si>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</si>
  <si>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</si>
  <si>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</si>
  <si>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</si>
  <si>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</si>
  <si>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</si>
  <si>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</si>
  <si>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</si>
  <si>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</si>
  <si>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</si>
  <si>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</si>
  <si>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</si>
  <si>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</si>
  <si>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</si>
  <si>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</si>
  <si>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</si>
  <si>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</si>
  <si>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</si>
  <si>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</si>
  <si>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</si>
  <si>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t>ПЕРИОД</t>
  </si>
  <si>
    <t>СУМАРНО</t>
  </si>
  <si>
    <t>Area Control Error (MWh/h)</t>
  </si>
  <si>
    <t>Вкупно</t>
  </si>
  <si>
    <r>
      <t xml:space="preserve">Цена на порамнување на отстапувањата </t>
    </r>
    <r>
      <rPr>
        <b/>
        <sz val="20"/>
        <color theme="0"/>
        <rFont val="Calibri"/>
        <family val="2"/>
        <charset val="204"/>
      </rPr>
      <t>€/MWh -Јули 2020</t>
    </r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</si>
  <si>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Јули 2020</t>
    </r>
  </si>
  <si>
    <t>Ангажирана aFRR регулација за нагоре - Јули 2020</t>
  </si>
  <si>
    <t>Ангажирана aFRR регулација за надолу - Јули 2020</t>
  </si>
  <si>
    <t>Ангажирана aFRR регулација СУМАРНО - Јули 2020</t>
  </si>
  <si>
    <t>Ангажирана mFRR регулација за нагоре - Јули 2020</t>
  </si>
  <si>
    <t>Ангажирана mFRR регулација за надолу - Јули 2020</t>
  </si>
  <si>
    <t>Ангажирана mFRR регулација СУМАРНО - Јули 2020</t>
  </si>
  <si>
    <t>.</t>
  </si>
  <si>
    <t>01.07.2020</t>
  </si>
  <si>
    <t>02.07.2020</t>
  </si>
  <si>
    <t>03.07.2020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</si>
</sst>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д_е_н_._-;\-* #,##0.00\ _д_е_н_._-;_-* &quot;-&quot;??\ _д_е_н_._-;_-@_-"/>
    <numFmt numFmtId="165" formatCode="0.0000"/>
    <numFmt numFmtId="166" formatCode="dd\.mm\.yy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18"/>
      <color theme="0"/>
      <name val="Calibri"/>
      <family val="2"/>
      <scheme val="minor"/>
    </font>
    <font>
      <b/>
      <sz val="10"/>
      <color theme="3"/>
      <name val="Myriad Pro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2" fillId="0" borderId="0"/>
    <xf numFmtId="0" fontId="1" fillId="0" borderId="0"/>
    <xf numFmtId="0" fontId="23" fillId="0" borderId="0"/>
    <xf numFmtId="0" fontId="24" fillId="0" borderId="0"/>
  </cellStyleXfs>
  <cellXfs count="164">
    <xf numFmtId="0" fontId="0" fillId="0" borderId="0" xfId="0"/>
    <xf numFmtId="0" fontId="0" fillId="2" borderId="0" xfId="0" applyFill="1"/>
    <xf numFmtId="164" fontId="6" fillId="4" borderId="6" xfId="1" applyFont="1" applyFill="1" applyBorder="1" applyAlignment="1">
      <alignment horizontal="center" vertical="center" wrapText="1"/>
    </xf>
    <xf numFmtId="164" fontId="6" fillId="4" borderId="0" xfId="1" applyFont="1" applyFill="1" applyBorder="1" applyAlignment="1">
      <alignment horizontal="center" vertical="center" wrapText="1"/>
    </xf>
    <xf numFmtId="164" fontId="6" fillId="4" borderId="7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0" xfId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2" fontId="8" fillId="5" borderId="20" xfId="0" applyNumberFormat="1" applyFont="1" applyFill="1" applyBorder="1" applyAlignment="1">
      <alignment horizontal="center" vertical="center"/>
    </xf>
    <xf numFmtId="2" fontId="8" fillId="5" borderId="21" xfId="0" applyNumberFormat="1" applyFont="1" applyFill="1" applyBorder="1" applyAlignment="1">
      <alignment horizontal="center" vertical="center"/>
    </xf>
    <xf numFmtId="0" fontId="0" fillId="2" borderId="0" xfId="0" applyFill="1"/>
    <xf numFmtId="164" fontId="6" fillId="4" borderId="1" xfId="1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6" fillId="4" borderId="6" xfId="1" applyFont="1" applyFill="1" applyBorder="1" applyAlignment="1">
      <alignment horizontal="center" vertical="center" wrapText="1"/>
    </xf>
    <xf numFmtId="164" fontId="6" fillId="4" borderId="0" xfId="1" applyFont="1" applyFill="1" applyBorder="1" applyAlignment="1">
      <alignment horizontal="center" vertical="center" wrapText="1"/>
    </xf>
    <xf numFmtId="164" fontId="6" fillId="4" borderId="7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0" xfId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0" fontId="11" fillId="2" borderId="0" xfId="0" applyFont="1" applyFill="1"/>
    <xf numFmtId="2" fontId="8" fillId="5" borderId="28" xfId="0" applyNumberFormat="1" applyFont="1" applyFill="1" applyBorder="1" applyAlignment="1">
      <alignment horizontal="center" vertical="center"/>
    </xf>
    <xf numFmtId="2" fontId="8" fillId="5" borderId="29" xfId="0" applyNumberFormat="1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14" fontId="10" fillId="3" borderId="13" xfId="0" applyNumberFormat="1" applyFont="1" applyFill="1" applyBorder="1" applyAlignment="1">
      <alignment horizontal="center" vertical="center"/>
    </xf>
    <xf numFmtId="14" fontId="10" fillId="3" borderId="9" xfId="0" applyNumberFormat="1" applyFont="1" applyFill="1" applyBorder="1" applyAlignment="1">
      <alignment horizontal="center" vertical="center"/>
    </xf>
    <xf numFmtId="14" fontId="10" fillId="3" borderId="5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2" fillId="4" borderId="3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2" fontId="17" fillId="4" borderId="23" xfId="0" applyNumberFormat="1" applyFont="1" applyFill="1" applyBorder="1" applyAlignment="1">
      <alignment horizontal="center" vertical="center"/>
    </xf>
    <xf numFmtId="2" fontId="17" fillId="4" borderId="20" xfId="0" applyNumberFormat="1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 applyAlignment="1">
      <alignment vertical="center"/>
    </xf>
    <xf numFmtId="165" fontId="0" fillId="0" borderId="36" xfId="0" applyNumberFormat="1" applyBorder="1" applyAlignment="1">
      <alignment horizontal="center"/>
    </xf>
    <xf numFmtId="2" fontId="10" fillId="5" borderId="23" xfId="0" applyNumberFormat="1" applyFont="1" applyFill="1" applyBorder="1" applyAlignment="1">
      <alignment horizontal="center" vertical="center"/>
    </xf>
    <xf numFmtId="2" fontId="10" fillId="5" borderId="20" xfId="0" applyNumberFormat="1" applyFont="1" applyFill="1" applyBorder="1" applyAlignment="1">
      <alignment horizontal="center" vertical="center"/>
    </xf>
    <xf numFmtId="2" fontId="10" fillId="5" borderId="20" xfId="0" applyNumberFormat="1" applyFont="1" applyFill="1" applyBorder="1" applyAlignment="1">
      <alignment horizontal="center" vertical="center" wrapText="1"/>
    </xf>
    <xf numFmtId="2" fontId="10" fillId="5" borderId="19" xfId="0" applyNumberFormat="1" applyFont="1" applyFill="1" applyBorder="1" applyAlignment="1">
      <alignment horizontal="center" wrapText="1"/>
    </xf>
    <xf numFmtId="0" fontId="0" fillId="0" borderId="43" xfId="0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4" fontId="2" fillId="2" borderId="11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14" fontId="10" fillId="3" borderId="33" xfId="0" applyNumberFormat="1" applyFont="1" applyFill="1" applyBorder="1" applyAlignment="1">
      <alignment horizontal="center" vertical="center"/>
    </xf>
    <xf numFmtId="14" fontId="10" fillId="3" borderId="8" xfId="0" applyNumberFormat="1" applyFont="1" applyFill="1" applyBorder="1" applyAlignment="1">
      <alignment horizontal="center" vertical="center"/>
    </xf>
    <xf numFmtId="14" fontId="10" fillId="3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14" fontId="19" fillId="2" borderId="11" xfId="0" applyNumberFormat="1" applyFont="1" applyFill="1" applyBorder="1" applyAlignment="1">
      <alignment vertical="center"/>
    </xf>
    <xf numFmtId="166" fontId="10" fillId="3" borderId="34" xfId="0" applyNumberFormat="1" applyFont="1" applyFill="1" applyBorder="1" applyAlignment="1">
      <alignment horizontal="center" vertical="center"/>
    </xf>
    <xf numFmtId="166" fontId="10" fillId="3" borderId="33" xfId="0" applyNumberFormat="1" applyFont="1" applyFill="1" applyBorder="1" applyAlignment="1">
      <alignment horizontal="center" vertical="center"/>
    </xf>
    <xf numFmtId="166" fontId="10" fillId="3" borderId="8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33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8" fillId="2" borderId="13" xfId="0" applyNumberFormat="1" applyFont="1" applyFill="1" applyBorder="1" applyAlignment="1">
      <alignment horizontal="center" vertical="center"/>
    </xf>
    <xf numFmtId="4" fontId="18" fillId="2" borderId="9" xfId="0" applyNumberFormat="1" applyFont="1" applyFill="1" applyBorder="1" applyAlignment="1">
      <alignment horizontal="center" vertical="center"/>
    </xf>
    <xf numFmtId="4" fontId="18" fillId="2" borderId="5" xfId="0" applyNumberFormat="1" applyFont="1" applyFill="1" applyBorder="1" applyAlignment="1">
      <alignment horizontal="center" vertical="center"/>
    </xf>
    <xf numFmtId="166" fontId="4" fillId="5" borderId="18" xfId="0" applyNumberFormat="1" applyFont="1" applyFill="1" applyBorder="1" applyAlignment="1">
      <alignment horizontal="center" vertical="center"/>
    </xf>
    <xf numFmtId="166" fontId="4" fillId="5" borderId="24" xfId="0" applyNumberFormat="1" applyFont="1" applyFill="1" applyBorder="1" applyAlignment="1">
      <alignment horizontal="center" vertical="center"/>
    </xf>
    <xf numFmtId="166" fontId="4" fillId="5" borderId="14" xfId="0" applyNumberFormat="1" applyFont="1" applyFill="1" applyBorder="1" applyAlignment="1">
      <alignment horizontal="center" vertical="center"/>
    </xf>
    <xf numFmtId="14" fontId="5" fillId="5" borderId="12" xfId="0" applyNumberFormat="1" applyFont="1" applyFill="1" applyBorder="1" applyAlignment="1">
      <alignment horizontal="center" vertical="center"/>
    </xf>
    <xf numFmtId="14" fontId="5" fillId="5" borderId="10" xfId="0" applyNumberFormat="1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4" fillId="5" borderId="17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166" fontId="4" fillId="5" borderId="12" xfId="0" applyNumberFormat="1" applyFont="1" applyFill="1" applyBorder="1" applyAlignment="1">
      <alignment horizontal="center" vertical="center"/>
    </xf>
    <xf numFmtId="166" fontId="4" fillId="5" borderId="7" xfId="0" applyNumberFormat="1" applyFont="1" applyFill="1" applyBorder="1" applyAlignment="1">
      <alignment horizontal="center" vertical="center"/>
    </xf>
    <xf numFmtId="166" fontId="4" fillId="5" borderId="3" xfId="0" applyNumberFormat="1" applyFont="1" applyFill="1" applyBorder="1" applyAlignment="1">
      <alignment horizontal="center" vertical="center"/>
    </xf>
    <xf numFmtId="14" fontId="5" fillId="5" borderId="12" xfId="0" applyNumberFormat="1" applyFont="1" applyFill="1" applyBorder="1" applyAlignment="1">
      <alignment horizontal="center"/>
    </xf>
    <xf numFmtId="14" fontId="5" fillId="5" borderId="11" xfId="0" applyNumberFormat="1" applyFont="1" applyFill="1" applyBorder="1" applyAlignment="1">
      <alignment horizontal="center"/>
    </xf>
    <xf numFmtId="14" fontId="5" fillId="5" borderId="10" xfId="0" applyNumberFormat="1" applyFont="1" applyFill="1" applyBorder="1" applyAlignment="1">
      <alignment horizontal="center"/>
    </xf>
    <xf numFmtId="14" fontId="5" fillId="5" borderId="3" xfId="0" applyNumberFormat="1" applyFont="1" applyFill="1" applyBorder="1" applyAlignment="1">
      <alignment horizontal="center"/>
    </xf>
    <xf numFmtId="14" fontId="5" fillId="5" borderId="0" xfId="0" applyNumberFormat="1" applyFont="1" applyFill="1" applyBorder="1" applyAlignment="1">
      <alignment horizontal="center"/>
    </xf>
    <xf numFmtId="14" fontId="5" fillId="5" borderId="6" xfId="0" applyNumberFormat="1" applyFont="1" applyFill="1" applyBorder="1" applyAlignment="1">
      <alignment horizontal="center"/>
    </xf>
    <xf numFmtId="14" fontId="5" fillId="5" borderId="17" xfId="0" applyNumberFormat="1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4" fontId="14" fillId="0" borderId="45" xfId="0" applyNumberFormat="1" applyFont="1" applyBorder="1" applyAlignment="1">
      <alignment horizontal="center" vertical="center"/>
    </xf>
    <xf numFmtId="4" fontId="14" fillId="0" borderId="41" xfId="0" applyNumberFormat="1" applyFont="1" applyBorder="1" applyAlignment="1">
      <alignment horizontal="center" vertical="center"/>
    </xf>
    <xf numFmtId="4" fontId="14" fillId="0" borderId="46" xfId="0" applyNumberFormat="1" applyFont="1" applyBorder="1" applyAlignment="1">
      <alignment horizontal="center" vertical="center"/>
    </xf>
    <xf numFmtId="4" fontId="14" fillId="0" borderId="42" xfId="0" applyNumberFormat="1" applyFon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6" fillId="3" borderId="17" xfId="0" applyNumberFormat="1" applyFont="1" applyFill="1" applyBorder="1" applyAlignment="1">
      <alignment horizontal="center"/>
    </xf>
    <xf numFmtId="14" fontId="16" fillId="3" borderId="16" xfId="0" applyNumberFormat="1" applyFont="1" applyFill="1" applyBorder="1" applyAlignment="1">
      <alignment horizontal="center"/>
    </xf>
    <xf numFmtId="14" fontId="16" fillId="3" borderId="15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horizontal="center" vertical="center"/>
    </xf>
    <xf numFmtId="4" fontId="14" fillId="0" borderId="40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26" xfId="0" applyNumberFormat="1" applyFont="1" applyBorder="1" applyAlignment="1">
      <alignment horizontal="center" vertical="center"/>
    </xf>
    <xf numFmtId="4" fontId="14" fillId="0" borderId="38" xfId="0" applyNumberFormat="1" applyFont="1" applyBorder="1" applyAlignment="1">
      <alignment horizontal="center" vertical="center"/>
    </xf>
    <xf numFmtId="4" fontId="14" fillId="0" borderId="27" xfId="0" applyNumberFormat="1" applyFont="1" applyBorder="1" applyAlignment="1">
      <alignment horizontal="center" vertical="center"/>
    </xf>
    <xf numFmtId="14" fontId="16" fillId="3" borderId="17" xfId="0" applyNumberFormat="1" applyFont="1" applyFill="1" applyBorder="1" applyAlignment="1">
      <alignment horizontal="center" vertical="center"/>
    </xf>
    <xf numFmtId="14" fontId="16" fillId="3" borderId="16" xfId="0" applyNumberFormat="1" applyFont="1" applyFill="1" applyBorder="1" applyAlignment="1">
      <alignment horizontal="center" vertical="center"/>
    </xf>
    <xf numFmtId="14" fontId="16" fillId="3" borderId="15" xfId="0" applyNumberFormat="1" applyFont="1" applyFill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0" fontId="16" fillId="3" borderId="16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21" fillId="2" borderId="7" xfId="0" applyNumberFormat="1" applyFont="1" applyFill="1" applyBorder="1" applyAlignment="1">
      <alignment horizontal="center" vertical="center"/>
    </xf>
    <xf numFmtId="2" fontId="21" fillId="2" borderId="0" xfId="0" applyNumberFormat="1" applyFont="1" applyFill="1" applyBorder="1" applyAlignment="1">
      <alignment horizontal="center" vertical="center"/>
    </xf>
    <xf numFmtId="2" fontId="21" fillId="2" borderId="6" xfId="0" applyNumberFormat="1" applyFont="1" applyFill="1" applyBorder="1" applyAlignment="1">
      <alignment horizontal="center" vertical="center"/>
    </xf>
    <xf numFmtId="2" fontId="21" fillId="2" borderId="3" xfId="0" applyNumberFormat="1" applyFont="1" applyFill="1" applyBorder="1" applyAlignment="1">
      <alignment horizontal="center" vertical="center"/>
    </xf>
    <xf numFmtId="2" fontId="21" fillId="2" borderId="2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2"/>
    <cellStyle name="Normal 2 2" xfId="4"/>
    <cellStyle name="Normal 2 3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mara.arminovska/Documents/Presmetka%20nov%20program%20v2/Izvestaj_blank%20-%20TE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Angazirana aFRR energija"/>
      <sheetName val="Angazirana mFRR energija"/>
      <sheetName val="troshoci - aFRR"/>
      <sheetName val="troshoci - mFRR"/>
      <sheetName val="ACE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  <sheetName val="Izvestaj_blank - T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2"/>
  <sheetViews>
    <sheetView zoomScale="30" zoomScaleNormal="30" workbookViewId="0">
      <selection activeCell="D4" sqref="D4:AA127"/>
    </sheetView>
  </sheetViews>
  <sheetFormatPr defaultColWidth="8.85546875" defaultRowHeight="18.75"/>
  <cols>
    <col min="1" max="1" width="8.85546875" style="14"/>
    <col min="2" max="2" width="25.140625" style="14" customWidth="1"/>
    <col min="3" max="3" width="22.7109375" style="26" customWidth="1"/>
    <col min="4" max="4" width="21.85546875" style="14" customWidth="1"/>
    <col min="5" max="9" width="17.28515625" style="14" bestFit="1" customWidth="1"/>
    <col min="10" max="16" width="19.42578125" style="14" bestFit="1" customWidth="1"/>
    <col min="17" max="17" width="17.28515625" style="14" bestFit="1" customWidth="1"/>
    <col min="18" max="24" width="19.42578125" style="14" bestFit="1" customWidth="1"/>
    <col min="25" max="27" width="17.28515625" style="14" bestFit="1" customWidth="1"/>
    <col min="28" max="16384" width="8.85546875" style="14"/>
  </cols>
  <sheetData>
    <row r="1" spans="1:27" ht="19.5" thickBot="1"/>
    <row r="2" spans="1:27" ht="37.5" customHeight="1" thickBot="1">
      <c r="B2" s="91" t="s">
        <v>24</v>
      </c>
      <c r="C2" s="92"/>
      <c r="D2" s="95" t="s">
        <v>38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7"/>
    </row>
    <row r="3" spans="1:27" ht="25.5" customHeight="1" thickBot="1">
      <c r="B3" s="93"/>
      <c r="C3" s="94"/>
      <c r="D3" s="27" t="s">
        <v>23</v>
      </c>
      <c r="E3" s="28" t="s">
        <v>22</v>
      </c>
      <c r="F3" s="29" t="s">
        <v>21</v>
      </c>
      <c r="G3" s="29" t="s">
        <v>20</v>
      </c>
      <c r="H3" s="30" t="s">
        <v>19</v>
      </c>
      <c r="I3" s="29" t="s">
        <v>18</v>
      </c>
      <c r="J3" s="29" t="s">
        <v>17</v>
      </c>
      <c r="K3" s="29" t="s">
        <v>16</v>
      </c>
      <c r="L3" s="31" t="s">
        <v>15</v>
      </c>
      <c r="M3" s="29" t="s">
        <v>14</v>
      </c>
      <c r="N3" s="30" t="s">
        <v>13</v>
      </c>
      <c r="O3" s="29" t="s">
        <v>12</v>
      </c>
      <c r="P3" s="29" t="s">
        <v>11</v>
      </c>
      <c r="Q3" s="29" t="s">
        <v>10</v>
      </c>
      <c r="R3" s="29" t="s">
        <v>9</v>
      </c>
      <c r="S3" s="29" t="s">
        <v>8</v>
      </c>
      <c r="T3" s="29" t="s">
        <v>7</v>
      </c>
      <c r="U3" s="29" t="s">
        <v>6</v>
      </c>
      <c r="V3" s="29" t="s">
        <v>5</v>
      </c>
      <c r="W3" s="29" t="s">
        <v>4</v>
      </c>
      <c r="X3" s="29" t="s">
        <v>3</v>
      </c>
      <c r="Y3" s="29" t="s">
        <v>2</v>
      </c>
      <c r="Z3" s="29" t="s">
        <v>1</v>
      </c>
      <c r="AA3" s="32" t="s">
        <v>0</v>
      </c>
    </row>
    <row r="4" spans="1:27" ht="26.25">
      <c r="A4" s="14" t="s">
        <v>46</v>
      </c>
      <c r="B4" s="98" t="s">
        <v>47</v>
      </c>
      <c r="C4" s="37" t="s">
        <v>25</v>
      </c>
      <c r="D4" s="20">
        <v>42.908699999999996</v>
      </c>
      <c r="E4" s="19">
        <v>35.500526315789472</v>
      </c>
      <c r="F4" s="19">
        <v>0</v>
      </c>
      <c r="G4" s="19">
        <v>0</v>
      </c>
      <c r="H4" s="19">
        <v>0</v>
      </c>
      <c r="I4" s="19">
        <v>0</v>
      </c>
      <c r="J4" s="19">
        <v>62.355275862068964</v>
      </c>
      <c r="K4" s="19">
        <v>0</v>
      </c>
      <c r="L4" s="19">
        <v>0</v>
      </c>
      <c r="M4" s="19">
        <v>57.599046483909405</v>
      </c>
      <c r="N4" s="19">
        <v>59.151302083333334</v>
      </c>
      <c r="O4" s="19">
        <v>62.175544794188866</v>
      </c>
      <c r="P4" s="19">
        <v>60.864721286943507</v>
      </c>
      <c r="Q4" s="19">
        <v>63.665534591194969</v>
      </c>
      <c r="R4" s="19">
        <v>58.142606850560774</v>
      </c>
      <c r="S4" s="19">
        <v>57.822196300616561</v>
      </c>
      <c r="T4" s="19">
        <v>60.489880853880521</v>
      </c>
      <c r="U4" s="19">
        <v>59.726780365252687</v>
      </c>
      <c r="V4" s="19">
        <v>61.37757894736842</v>
      </c>
      <c r="W4" s="19">
        <v>63.618947368421054</v>
      </c>
      <c r="X4" s="19">
        <v>63.43162162162163</v>
      </c>
      <c r="Y4" s="19">
        <v>63.27703952901598</v>
      </c>
      <c r="Z4" s="19">
        <v>64.17307150900902</v>
      </c>
      <c r="AA4" s="18">
        <v>57.604999999999997</v>
      </c>
    </row>
    <row r="5" spans="1:27" ht="26.25">
      <c r="B5" s="99"/>
      <c r="C5" s="38" t="s">
        <v>26</v>
      </c>
      <c r="D5" s="20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23.98</v>
      </c>
      <c r="L5" s="19">
        <v>23.060000000000002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8">
        <v>0</v>
      </c>
    </row>
    <row r="6" spans="1:27" ht="26.25">
      <c r="B6" s="99"/>
      <c r="C6" s="38" t="s">
        <v>27</v>
      </c>
      <c r="D6" s="20">
        <v>0</v>
      </c>
      <c r="E6" s="19">
        <v>0</v>
      </c>
      <c r="F6" s="19">
        <v>12.33</v>
      </c>
      <c r="G6" s="19">
        <v>12.47</v>
      </c>
      <c r="H6" s="19">
        <v>12.5</v>
      </c>
      <c r="I6" s="19">
        <v>14.07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8">
        <v>0</v>
      </c>
    </row>
    <row r="7" spans="1:27" ht="27" thickBot="1">
      <c r="B7" s="100"/>
      <c r="C7" s="39" t="s">
        <v>28</v>
      </c>
      <c r="D7" s="17">
        <v>0</v>
      </c>
      <c r="E7" s="16">
        <v>0</v>
      </c>
      <c r="F7" s="16">
        <v>36.99</v>
      </c>
      <c r="G7" s="16">
        <v>37.4</v>
      </c>
      <c r="H7" s="16">
        <v>37.5</v>
      </c>
      <c r="I7" s="16">
        <v>42.21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5">
        <v>0</v>
      </c>
    </row>
    <row r="8" spans="1:27" ht="26.25">
      <c r="B8" s="88" t="s">
        <v>48</v>
      </c>
      <c r="C8" s="37" t="s">
        <v>25</v>
      </c>
      <c r="D8" s="20">
        <v>49.227090909090911</v>
      </c>
      <c r="E8" s="19">
        <v>42.6062962962963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70.94</v>
      </c>
      <c r="N8" s="19">
        <v>70.382676740420933</v>
      </c>
      <c r="O8" s="19">
        <v>71.457710960232788</v>
      </c>
      <c r="P8" s="19">
        <v>65.916530383646034</v>
      </c>
      <c r="Q8" s="19">
        <v>63.047686856531634</v>
      </c>
      <c r="R8" s="19">
        <v>59.233458240119319</v>
      </c>
      <c r="S8" s="19">
        <v>56.967572815533991</v>
      </c>
      <c r="T8" s="19">
        <v>58.487105263157893</v>
      </c>
      <c r="U8" s="19">
        <v>61.060473684210514</v>
      </c>
      <c r="V8" s="19">
        <v>63.540631578947362</v>
      </c>
      <c r="W8" s="19">
        <v>66.970736842105254</v>
      </c>
      <c r="X8" s="19">
        <v>71.176544829740706</v>
      </c>
      <c r="Y8" s="19">
        <v>70.124824761037786</v>
      </c>
      <c r="Z8" s="19">
        <v>61.290684210526315</v>
      </c>
      <c r="AA8" s="18">
        <v>60.450089285714292</v>
      </c>
    </row>
    <row r="9" spans="1:27" ht="26.25">
      <c r="B9" s="89"/>
      <c r="C9" s="38" t="s">
        <v>26</v>
      </c>
      <c r="D9" s="20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22.02</v>
      </c>
      <c r="L9" s="19">
        <v>22.85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8">
        <v>0</v>
      </c>
    </row>
    <row r="10" spans="1:27" ht="26.25">
      <c r="B10" s="89"/>
      <c r="C10" s="38" t="s">
        <v>27</v>
      </c>
      <c r="D10" s="20">
        <v>0</v>
      </c>
      <c r="E10" s="19">
        <v>0</v>
      </c>
      <c r="F10" s="19">
        <v>15.45</v>
      </c>
      <c r="G10" s="19">
        <v>14.38</v>
      </c>
      <c r="H10" s="19">
        <v>14.36</v>
      </c>
      <c r="I10" s="19">
        <v>15.21</v>
      </c>
      <c r="J10" s="19">
        <v>19.96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8">
        <v>0</v>
      </c>
    </row>
    <row r="11" spans="1:27" ht="27" thickBot="1">
      <c r="B11" s="90"/>
      <c r="C11" s="39" t="s">
        <v>28</v>
      </c>
      <c r="D11" s="17">
        <v>0</v>
      </c>
      <c r="E11" s="16">
        <v>0</v>
      </c>
      <c r="F11" s="16">
        <v>46.35</v>
      </c>
      <c r="G11" s="16">
        <v>43.14</v>
      </c>
      <c r="H11" s="16">
        <v>43.07</v>
      </c>
      <c r="I11" s="16">
        <v>45.63</v>
      </c>
      <c r="J11" s="16">
        <v>59.87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5">
        <v>0</v>
      </c>
    </row>
    <row r="12" spans="1:27" ht="26.25">
      <c r="B12" s="88" t="s">
        <v>49</v>
      </c>
      <c r="C12" s="37" t="s">
        <v>25</v>
      </c>
      <c r="D12" s="20">
        <v>53.164814814814811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55.370000000000005</v>
      </c>
      <c r="K12" s="19">
        <v>0</v>
      </c>
      <c r="L12" s="19">
        <v>71.076250000000002</v>
      </c>
      <c r="M12" s="19">
        <v>65.066466277649624</v>
      </c>
      <c r="N12" s="19">
        <v>61.05833333333333</v>
      </c>
      <c r="O12" s="19">
        <v>62.88410413476263</v>
      </c>
      <c r="P12" s="19">
        <v>61.236095001380846</v>
      </c>
      <c r="Q12" s="19">
        <v>60.967859657357423</v>
      </c>
      <c r="R12" s="19">
        <v>59.670850686338589</v>
      </c>
      <c r="S12" s="19">
        <v>58.532221408698199</v>
      </c>
      <c r="T12" s="19">
        <v>67.91</v>
      </c>
      <c r="U12" s="19">
        <v>0</v>
      </c>
      <c r="V12" s="19">
        <v>0</v>
      </c>
      <c r="W12" s="19">
        <v>0</v>
      </c>
      <c r="X12" s="19">
        <v>81.830000000000013</v>
      </c>
      <c r="Y12" s="19">
        <v>83.88000000000001</v>
      </c>
      <c r="Z12" s="19">
        <v>0</v>
      </c>
      <c r="AA12" s="18">
        <v>0</v>
      </c>
    </row>
    <row r="13" spans="1:27" ht="26.25">
      <c r="B13" s="89"/>
      <c r="C13" s="38" t="s">
        <v>26</v>
      </c>
      <c r="D13" s="20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25.33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22.98</v>
      </c>
      <c r="V13" s="19">
        <v>23.73</v>
      </c>
      <c r="W13" s="19">
        <v>24.5</v>
      </c>
      <c r="X13" s="19">
        <v>0</v>
      </c>
      <c r="Y13" s="19">
        <v>0</v>
      </c>
      <c r="Z13" s="19">
        <v>21.61</v>
      </c>
      <c r="AA13" s="18">
        <v>15.521986754966889</v>
      </c>
    </row>
    <row r="14" spans="1:27" ht="26.25">
      <c r="B14" s="89"/>
      <c r="C14" s="38" t="s">
        <v>27</v>
      </c>
      <c r="D14" s="20">
        <v>0</v>
      </c>
      <c r="E14" s="19">
        <v>18.66</v>
      </c>
      <c r="F14" s="19">
        <v>16.37</v>
      </c>
      <c r="G14" s="19">
        <v>15.65</v>
      </c>
      <c r="H14" s="19">
        <v>15.32</v>
      </c>
      <c r="I14" s="19">
        <v>16.91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8">
        <v>0</v>
      </c>
    </row>
    <row r="15" spans="1:27" ht="27" thickBot="1">
      <c r="B15" s="90"/>
      <c r="C15" s="39" t="s">
        <v>28</v>
      </c>
      <c r="D15" s="17">
        <v>0</v>
      </c>
      <c r="E15" s="16">
        <v>55.97</v>
      </c>
      <c r="F15" s="16">
        <v>49.11</v>
      </c>
      <c r="G15" s="16">
        <v>46.95</v>
      </c>
      <c r="H15" s="16">
        <v>45.95</v>
      </c>
      <c r="I15" s="16">
        <v>50.73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5">
        <v>0</v>
      </c>
    </row>
    <row r="16" spans="1:27" ht="26.25">
      <c r="B16" s="88">
        <v>44016</v>
      </c>
      <c r="C16" s="37" t="s">
        <v>25</v>
      </c>
      <c r="D16" s="20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8">
        <v>0</v>
      </c>
    </row>
    <row r="17" spans="2:27" ht="26.25">
      <c r="B17" s="89"/>
      <c r="C17" s="38" t="s">
        <v>26</v>
      </c>
      <c r="D17" s="20">
        <v>12.606</v>
      </c>
      <c r="E17" s="19">
        <v>10.831999999999999</v>
      </c>
      <c r="F17" s="19">
        <v>9.1310000000000002</v>
      </c>
      <c r="G17" s="19">
        <v>8.4139999999999997</v>
      </c>
      <c r="H17" s="19">
        <v>7.8889999999999985</v>
      </c>
      <c r="I17" s="19">
        <v>7.4539999999999988</v>
      </c>
      <c r="J17" s="19">
        <v>9.11</v>
      </c>
      <c r="K17" s="19">
        <v>12.530984428609132</v>
      </c>
      <c r="L17" s="19">
        <v>11.360378340853869</v>
      </c>
      <c r="M17" s="19">
        <v>10.634</v>
      </c>
      <c r="N17" s="19">
        <v>9.8030000000000008</v>
      </c>
      <c r="O17" s="19">
        <v>11.417306501547987</v>
      </c>
      <c r="P17" s="19">
        <v>9.92632183908046</v>
      </c>
      <c r="Q17" s="19">
        <v>9.4111590909090914</v>
      </c>
      <c r="R17" s="19">
        <v>11.823351955307263</v>
      </c>
      <c r="S17" s="19">
        <v>14.012267303102627</v>
      </c>
      <c r="T17" s="19">
        <v>10.16</v>
      </c>
      <c r="U17" s="19">
        <v>16.284223245109324</v>
      </c>
      <c r="V17" s="19">
        <v>18.79</v>
      </c>
      <c r="W17" s="19">
        <v>19.760000000000002</v>
      </c>
      <c r="X17" s="19">
        <v>18.378255159474673</v>
      </c>
      <c r="Y17" s="19">
        <v>17.36206931702344</v>
      </c>
      <c r="Z17" s="19">
        <v>12.576952169076751</v>
      </c>
      <c r="AA17" s="18">
        <v>9.262044989775049</v>
      </c>
    </row>
    <row r="18" spans="2:27" ht="26.25">
      <c r="B18" s="89"/>
      <c r="C18" s="38" t="s">
        <v>27</v>
      </c>
      <c r="D18" s="20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8">
        <v>0</v>
      </c>
    </row>
    <row r="19" spans="2:27" ht="27" thickBot="1">
      <c r="B19" s="90"/>
      <c r="C19" s="39" t="s">
        <v>28</v>
      </c>
      <c r="D19" s="17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5">
        <v>0</v>
      </c>
    </row>
    <row r="20" spans="2:27" ht="26.25">
      <c r="B20" s="88">
        <v>44017</v>
      </c>
      <c r="C20" s="37" t="s">
        <v>25</v>
      </c>
      <c r="D20" s="20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8">
        <v>0</v>
      </c>
    </row>
    <row r="21" spans="2:27" ht="26.25">
      <c r="B21" s="89"/>
      <c r="C21" s="38" t="s">
        <v>26</v>
      </c>
      <c r="D21" s="20">
        <v>7.98</v>
      </c>
      <c r="E21" s="19">
        <v>8.334242424242424</v>
      </c>
      <c r="F21" s="19">
        <v>9</v>
      </c>
      <c r="G21" s="19">
        <v>9</v>
      </c>
      <c r="H21" s="19">
        <v>9</v>
      </c>
      <c r="I21" s="19">
        <v>9</v>
      </c>
      <c r="J21" s="19">
        <v>9</v>
      </c>
      <c r="K21" s="19">
        <v>10.55687374749499</v>
      </c>
      <c r="L21" s="19">
        <v>10.033043478260868</v>
      </c>
      <c r="M21" s="19">
        <v>9.1357819225251085</v>
      </c>
      <c r="N21" s="19">
        <v>7.9879591836734685</v>
      </c>
      <c r="O21" s="19">
        <v>9.142900763358778</v>
      </c>
      <c r="P21" s="19">
        <v>9.6844028103044497</v>
      </c>
      <c r="Q21" s="19">
        <v>9</v>
      </c>
      <c r="R21" s="19">
        <v>9.52</v>
      </c>
      <c r="S21" s="19">
        <v>9.52</v>
      </c>
      <c r="T21" s="19">
        <v>10.467457627118645</v>
      </c>
      <c r="U21" s="19">
        <v>10.298742138364778</v>
      </c>
      <c r="V21" s="19">
        <v>11.285000000000002</v>
      </c>
      <c r="W21" s="19">
        <v>20.25</v>
      </c>
      <c r="X21" s="19">
        <v>15.523714462299134</v>
      </c>
      <c r="Y21" s="19">
        <v>18.210523138832997</v>
      </c>
      <c r="Z21" s="19">
        <v>12.089239394505697</v>
      </c>
      <c r="AA21" s="18">
        <v>9.4641082072443812</v>
      </c>
    </row>
    <row r="22" spans="2:27" ht="26.25">
      <c r="B22" s="89"/>
      <c r="C22" s="38" t="s">
        <v>27</v>
      </c>
      <c r="D22" s="20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8">
        <v>0</v>
      </c>
    </row>
    <row r="23" spans="2:27" ht="27" thickBot="1">
      <c r="B23" s="90"/>
      <c r="C23" s="39" t="s">
        <v>28</v>
      </c>
      <c r="D23" s="17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5">
        <v>0</v>
      </c>
    </row>
    <row r="24" spans="2:27" ht="26.25">
      <c r="B24" s="88">
        <v>44018</v>
      </c>
      <c r="C24" s="37" t="s">
        <v>25</v>
      </c>
      <c r="D24" s="20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62.849999999999994</v>
      </c>
      <c r="U24" s="19">
        <v>54.644193061840113</v>
      </c>
      <c r="V24" s="19">
        <v>58.81654872074035</v>
      </c>
      <c r="W24" s="19">
        <v>57.585523114355233</v>
      </c>
      <c r="X24" s="19">
        <v>60.949860383944149</v>
      </c>
      <c r="Y24" s="19">
        <v>0</v>
      </c>
      <c r="Z24" s="19">
        <v>0</v>
      </c>
      <c r="AA24" s="18">
        <v>49.52</v>
      </c>
    </row>
    <row r="25" spans="2:27" ht="26.25">
      <c r="B25" s="89"/>
      <c r="C25" s="38" t="s">
        <v>26</v>
      </c>
      <c r="D25" s="20">
        <v>9.7249999999999996</v>
      </c>
      <c r="E25" s="19">
        <v>9.4142857142857146</v>
      </c>
      <c r="F25" s="19">
        <v>9</v>
      </c>
      <c r="G25" s="19">
        <v>9</v>
      </c>
      <c r="H25" s="19">
        <v>9</v>
      </c>
      <c r="I25" s="19">
        <v>9</v>
      </c>
      <c r="J25" s="19">
        <v>9</v>
      </c>
      <c r="K25" s="19">
        <v>13.969167165967647</v>
      </c>
      <c r="L25" s="19">
        <v>10.593999999999999</v>
      </c>
      <c r="M25" s="19">
        <v>15.009744897959182</v>
      </c>
      <c r="N25" s="19">
        <v>14.488271334792122</v>
      </c>
      <c r="O25" s="19">
        <v>11.822732032365538</v>
      </c>
      <c r="P25" s="19">
        <v>12.097</v>
      </c>
      <c r="Q25" s="19">
        <v>12.118</v>
      </c>
      <c r="R25" s="19">
        <v>19.329999999999998</v>
      </c>
      <c r="S25" s="19">
        <v>19.829999999999998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22.54</v>
      </c>
      <c r="Z25" s="19">
        <v>19.38</v>
      </c>
      <c r="AA25" s="18">
        <v>0</v>
      </c>
    </row>
    <row r="26" spans="2:27" ht="26.25">
      <c r="B26" s="89"/>
      <c r="C26" s="38" t="s">
        <v>27</v>
      </c>
      <c r="D26" s="20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8">
        <v>0</v>
      </c>
    </row>
    <row r="27" spans="2:27" ht="27" thickBot="1">
      <c r="B27" s="90"/>
      <c r="C27" s="39" t="s">
        <v>28</v>
      </c>
      <c r="D27" s="17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5">
        <v>0</v>
      </c>
    </row>
    <row r="28" spans="2:27" ht="26.25">
      <c r="B28" s="88">
        <v>44019</v>
      </c>
      <c r="C28" s="37" t="s">
        <v>25</v>
      </c>
      <c r="D28" s="20">
        <v>43.586250000000007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8">
        <v>0</v>
      </c>
    </row>
    <row r="29" spans="2:27" ht="26.25">
      <c r="B29" s="89"/>
      <c r="C29" s="38" t="s">
        <v>26</v>
      </c>
      <c r="D29" s="20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16.337395132055931</v>
      </c>
      <c r="L29" s="19">
        <v>13.766441821247891</v>
      </c>
      <c r="M29" s="19">
        <v>18.46</v>
      </c>
      <c r="N29" s="19">
        <v>18.5</v>
      </c>
      <c r="O29" s="19">
        <v>15.158207964601772</v>
      </c>
      <c r="P29" s="19">
        <v>10.637935875545438</v>
      </c>
      <c r="Q29" s="19">
        <v>12.631120176780554</v>
      </c>
      <c r="R29" s="19">
        <v>11.914206161137438</v>
      </c>
      <c r="S29" s="19">
        <v>10.968575380359614</v>
      </c>
      <c r="T29" s="19">
        <v>11.185270246322878</v>
      </c>
      <c r="U29" s="19">
        <v>10.707454256165471</v>
      </c>
      <c r="V29" s="19">
        <v>13.338904635370531</v>
      </c>
      <c r="W29" s="19">
        <v>13.723969603763344</v>
      </c>
      <c r="X29" s="19">
        <v>13.190612244897958</v>
      </c>
      <c r="Y29" s="19">
        <v>13.293605870020965</v>
      </c>
      <c r="Z29" s="19">
        <v>16.437919463087248</v>
      </c>
      <c r="AA29" s="18">
        <v>12.654973821989529</v>
      </c>
    </row>
    <row r="30" spans="2:27" ht="26.25">
      <c r="B30" s="89"/>
      <c r="C30" s="38" t="s">
        <v>27</v>
      </c>
      <c r="D30" s="20">
        <v>0</v>
      </c>
      <c r="E30" s="19">
        <v>14.37</v>
      </c>
      <c r="F30" s="19">
        <v>13.15</v>
      </c>
      <c r="G30" s="19">
        <v>12.72</v>
      </c>
      <c r="H30" s="19">
        <v>13.02</v>
      </c>
      <c r="I30" s="19">
        <v>13.6</v>
      </c>
      <c r="J30" s="19">
        <v>17.260000000000002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8">
        <v>0</v>
      </c>
    </row>
    <row r="31" spans="2:27" ht="27" thickBot="1">
      <c r="B31" s="90"/>
      <c r="C31" s="39" t="s">
        <v>28</v>
      </c>
      <c r="D31" s="17">
        <v>0</v>
      </c>
      <c r="E31" s="16">
        <v>43.1</v>
      </c>
      <c r="F31" s="16">
        <v>39.44</v>
      </c>
      <c r="G31" s="16">
        <v>38.15</v>
      </c>
      <c r="H31" s="16">
        <v>39.06</v>
      </c>
      <c r="I31" s="16">
        <v>40.799999999999997</v>
      </c>
      <c r="J31" s="16">
        <v>51.77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5">
        <v>0</v>
      </c>
    </row>
    <row r="32" spans="2:27" ht="26.25">
      <c r="B32" s="88">
        <v>44020</v>
      </c>
      <c r="C32" s="37" t="s">
        <v>25</v>
      </c>
      <c r="D32" s="20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66.81</v>
      </c>
      <c r="R32" s="19">
        <v>60.806024423337846</v>
      </c>
      <c r="S32" s="19">
        <v>60.122646880678388</v>
      </c>
      <c r="T32" s="19">
        <v>60.666390593047041</v>
      </c>
      <c r="U32" s="19">
        <v>59.730000000000004</v>
      </c>
      <c r="V32" s="19">
        <v>66.840076923076921</v>
      </c>
      <c r="W32" s="19">
        <v>72.297459016393447</v>
      </c>
      <c r="X32" s="19">
        <v>70.615840707964608</v>
      </c>
      <c r="Y32" s="19">
        <v>70.432359396433455</v>
      </c>
      <c r="Z32" s="19">
        <v>64.297013982859724</v>
      </c>
      <c r="AA32" s="18">
        <v>60.83569528415962</v>
      </c>
    </row>
    <row r="33" spans="2:27" ht="26.25">
      <c r="B33" s="89"/>
      <c r="C33" s="38" t="s">
        <v>26</v>
      </c>
      <c r="D33" s="20">
        <v>12.196</v>
      </c>
      <c r="E33" s="19">
        <v>10.696999999999999</v>
      </c>
      <c r="F33" s="19">
        <v>10.353999999999999</v>
      </c>
      <c r="G33" s="19">
        <v>10.107999999999999</v>
      </c>
      <c r="H33" s="19">
        <v>10.054</v>
      </c>
      <c r="I33" s="19">
        <v>10.303000000000001</v>
      </c>
      <c r="J33" s="19">
        <v>15.573939393939396</v>
      </c>
      <c r="K33" s="19">
        <v>18.532561293688055</v>
      </c>
      <c r="L33" s="19">
        <v>19.648790806999219</v>
      </c>
      <c r="M33" s="19">
        <v>18.764767573696144</v>
      </c>
      <c r="N33" s="19">
        <v>22.159999999999997</v>
      </c>
      <c r="O33" s="19">
        <v>20.985677106307893</v>
      </c>
      <c r="P33" s="19">
        <v>17.638193663014512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8">
        <v>0</v>
      </c>
    </row>
    <row r="34" spans="2:27" ht="26.25">
      <c r="B34" s="89"/>
      <c r="C34" s="38" t="s">
        <v>27</v>
      </c>
      <c r="D34" s="20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8">
        <v>0</v>
      </c>
    </row>
    <row r="35" spans="2:27" ht="27" thickBot="1">
      <c r="B35" s="90"/>
      <c r="C35" s="39" t="s">
        <v>28</v>
      </c>
      <c r="D35" s="17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5">
        <v>0</v>
      </c>
    </row>
    <row r="36" spans="2:27" ht="26.25">
      <c r="B36" s="88">
        <v>44021</v>
      </c>
      <c r="C36" s="37" t="s">
        <v>25</v>
      </c>
      <c r="D36" s="20">
        <v>49.023448275862073</v>
      </c>
      <c r="E36" s="19">
        <v>43.856000000000002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75.191916859122401</v>
      </c>
      <c r="N36" s="19">
        <v>65.300223428024267</v>
      </c>
      <c r="O36" s="19">
        <v>64.444383868558631</v>
      </c>
      <c r="P36" s="19">
        <v>61.316065911431515</v>
      </c>
      <c r="Q36" s="19">
        <v>59.377328682806734</v>
      </c>
      <c r="R36" s="19">
        <v>56.199581597704345</v>
      </c>
      <c r="S36" s="19">
        <v>52.948666666666661</v>
      </c>
      <c r="T36" s="19">
        <v>53.24923076923077</v>
      </c>
      <c r="U36" s="19">
        <v>57.219875000000002</v>
      </c>
      <c r="V36" s="19">
        <v>65.158822955299627</v>
      </c>
      <c r="W36" s="19">
        <v>69.443354632587855</v>
      </c>
      <c r="X36" s="19">
        <v>68.05485029940121</v>
      </c>
      <c r="Y36" s="19">
        <v>62.150205338809045</v>
      </c>
      <c r="Z36" s="19">
        <v>57.164329004329005</v>
      </c>
      <c r="AA36" s="18">
        <v>52.323694937541092</v>
      </c>
    </row>
    <row r="37" spans="2:27" ht="26.25">
      <c r="B37" s="89"/>
      <c r="C37" s="38" t="s">
        <v>26</v>
      </c>
      <c r="D37" s="20">
        <v>0</v>
      </c>
      <c r="E37" s="19">
        <v>0</v>
      </c>
      <c r="F37" s="19">
        <v>0</v>
      </c>
      <c r="G37" s="19">
        <v>0</v>
      </c>
      <c r="H37" s="19">
        <v>0</v>
      </c>
      <c r="I37" s="19">
        <v>10.839999999999998</v>
      </c>
      <c r="J37" s="19">
        <v>15.760491803278686</v>
      </c>
      <c r="K37" s="19">
        <v>20.640638414969732</v>
      </c>
      <c r="L37" s="19">
        <v>24.029759759759756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8">
        <v>0</v>
      </c>
    </row>
    <row r="38" spans="2:27" ht="26.25">
      <c r="B38" s="89"/>
      <c r="C38" s="38" t="s">
        <v>27</v>
      </c>
      <c r="D38" s="20">
        <v>0</v>
      </c>
      <c r="E38" s="19">
        <v>0</v>
      </c>
      <c r="F38" s="19">
        <v>16.649999999999999</v>
      </c>
      <c r="G38" s="19">
        <v>16.25</v>
      </c>
      <c r="H38" s="19">
        <v>16.2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8">
        <v>0</v>
      </c>
    </row>
    <row r="39" spans="2:27" ht="27" thickBot="1">
      <c r="B39" s="90"/>
      <c r="C39" s="39" t="s">
        <v>28</v>
      </c>
      <c r="D39" s="17">
        <v>0</v>
      </c>
      <c r="E39" s="16">
        <v>0</v>
      </c>
      <c r="F39" s="16">
        <v>49.95</v>
      </c>
      <c r="G39" s="16">
        <v>48.75</v>
      </c>
      <c r="H39" s="16">
        <v>48.59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5">
        <v>0</v>
      </c>
    </row>
    <row r="40" spans="2:27" ht="26.25">
      <c r="B40" s="88">
        <v>44022</v>
      </c>
      <c r="C40" s="37" t="s">
        <v>25</v>
      </c>
      <c r="D40" s="20">
        <v>51.187890625000001</v>
      </c>
      <c r="E40" s="19">
        <v>45.412666666666674</v>
      </c>
      <c r="F40" s="19">
        <v>42.442466666666668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57.544387215451835</v>
      </c>
      <c r="N40" s="19">
        <v>53.889766980664348</v>
      </c>
      <c r="O40" s="19">
        <v>56.509709841459767</v>
      </c>
      <c r="P40" s="19">
        <v>53.100999999999999</v>
      </c>
      <c r="Q40" s="19">
        <v>48.880615384615382</v>
      </c>
      <c r="R40" s="19">
        <v>51.131949123410109</v>
      </c>
      <c r="S40" s="19">
        <v>50.768495069315421</v>
      </c>
      <c r="T40" s="19">
        <v>51.811523205077336</v>
      </c>
      <c r="U40" s="19">
        <v>53.90986468790922</v>
      </c>
      <c r="V40" s="19">
        <v>57.250224820143885</v>
      </c>
      <c r="W40" s="19">
        <v>55.117848101265828</v>
      </c>
      <c r="X40" s="19">
        <v>55.716226318484388</v>
      </c>
      <c r="Y40" s="19">
        <v>55.465113059529301</v>
      </c>
      <c r="Z40" s="19">
        <v>52.120281030444971</v>
      </c>
      <c r="AA40" s="18">
        <v>46.407837837837839</v>
      </c>
    </row>
    <row r="41" spans="2:27" ht="26.25">
      <c r="B41" s="89"/>
      <c r="C41" s="38" t="s">
        <v>26</v>
      </c>
      <c r="D41" s="20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19.5</v>
      </c>
      <c r="K41" s="19">
        <v>17.457070828331332</v>
      </c>
      <c r="L41" s="19">
        <v>14.514999999999999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8">
        <v>0</v>
      </c>
    </row>
    <row r="42" spans="2:27" ht="26.25">
      <c r="B42" s="89"/>
      <c r="C42" s="38" t="s">
        <v>27</v>
      </c>
      <c r="D42" s="20">
        <v>0</v>
      </c>
      <c r="E42" s="19">
        <v>0</v>
      </c>
      <c r="F42" s="19">
        <v>0</v>
      </c>
      <c r="G42" s="19">
        <v>15.55</v>
      </c>
      <c r="H42" s="19">
        <v>15.52</v>
      </c>
      <c r="I42" s="19">
        <v>16.04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8">
        <v>0</v>
      </c>
    </row>
    <row r="43" spans="2:27" ht="27" thickBot="1">
      <c r="B43" s="90"/>
      <c r="C43" s="39" t="s">
        <v>28</v>
      </c>
      <c r="D43" s="17">
        <v>0</v>
      </c>
      <c r="E43" s="16">
        <v>0</v>
      </c>
      <c r="F43" s="16">
        <v>0</v>
      </c>
      <c r="G43" s="16">
        <v>46.65</v>
      </c>
      <c r="H43" s="16">
        <v>46.55</v>
      </c>
      <c r="I43" s="16">
        <v>48.11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5">
        <v>0</v>
      </c>
    </row>
    <row r="44" spans="2:27" ht="26.25">
      <c r="B44" s="88">
        <v>44023</v>
      </c>
      <c r="C44" s="37" t="s">
        <v>25</v>
      </c>
      <c r="D44" s="20">
        <v>46.238199999999999</v>
      </c>
      <c r="E44" s="19">
        <v>40.091249999999995</v>
      </c>
      <c r="F44" s="19">
        <v>37.287999999999997</v>
      </c>
      <c r="G44" s="19">
        <v>35.69</v>
      </c>
      <c r="H44" s="19">
        <v>35.36</v>
      </c>
      <c r="I44" s="19">
        <v>34.229999999999997</v>
      </c>
      <c r="J44" s="19">
        <v>0</v>
      </c>
      <c r="K44" s="19">
        <v>0</v>
      </c>
      <c r="L44" s="19">
        <v>43.545678254942054</v>
      </c>
      <c r="M44" s="19">
        <v>41.34261124433786</v>
      </c>
      <c r="N44" s="19">
        <v>39.924299516908206</v>
      </c>
      <c r="O44" s="19">
        <v>38.232415340677271</v>
      </c>
      <c r="P44" s="19">
        <v>35.095798588838996</v>
      </c>
      <c r="Q44" s="19">
        <v>34.065017793594315</v>
      </c>
      <c r="R44" s="19">
        <v>31.009779654792517</v>
      </c>
      <c r="S44" s="19">
        <v>29.700483870967744</v>
      </c>
      <c r="T44" s="19">
        <v>32.483123759099932</v>
      </c>
      <c r="U44" s="19">
        <v>39.243502791654421</v>
      </c>
      <c r="V44" s="19">
        <v>43.286425992779783</v>
      </c>
      <c r="W44" s="19">
        <v>47.029013195639692</v>
      </c>
      <c r="X44" s="19">
        <v>48.766081208687439</v>
      </c>
      <c r="Y44" s="19">
        <v>55.829027714675149</v>
      </c>
      <c r="Z44" s="19">
        <v>51.316079530971194</v>
      </c>
      <c r="AA44" s="18">
        <v>43.356999999999999</v>
      </c>
    </row>
    <row r="45" spans="2:27" ht="26.25">
      <c r="B45" s="89"/>
      <c r="C45" s="38" t="s">
        <v>26</v>
      </c>
      <c r="D45" s="20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17.36</v>
      </c>
      <c r="K45" s="19">
        <v>17.36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8">
        <v>0</v>
      </c>
    </row>
    <row r="46" spans="2:27" ht="26.25">
      <c r="B46" s="89"/>
      <c r="C46" s="38" t="s">
        <v>27</v>
      </c>
      <c r="D46" s="20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8">
        <v>0</v>
      </c>
    </row>
    <row r="47" spans="2:27" ht="27" thickBot="1">
      <c r="B47" s="90"/>
      <c r="C47" s="39" t="s">
        <v>28</v>
      </c>
      <c r="D47" s="17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5">
        <v>0</v>
      </c>
    </row>
    <row r="48" spans="2:27" ht="26.25">
      <c r="B48" s="88">
        <v>44024</v>
      </c>
      <c r="C48" s="37" t="s">
        <v>25</v>
      </c>
      <c r="D48" s="20">
        <v>42.088414634146339</v>
      </c>
      <c r="E48" s="19">
        <v>35.158888888888882</v>
      </c>
      <c r="F48" s="19">
        <v>32.036666666666669</v>
      </c>
      <c r="G48" s="19">
        <v>29.93</v>
      </c>
      <c r="H48" s="19">
        <v>29.02</v>
      </c>
      <c r="I48" s="19">
        <v>27.309999999999995</v>
      </c>
      <c r="J48" s="19">
        <v>30.2910396039604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24.919999999999998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8">
        <v>0</v>
      </c>
    </row>
    <row r="49" spans="2:27" ht="26.25">
      <c r="B49" s="89"/>
      <c r="C49" s="38" t="s">
        <v>26</v>
      </c>
      <c r="D49" s="20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17.36</v>
      </c>
      <c r="L49" s="19">
        <v>17.36</v>
      </c>
      <c r="M49" s="19">
        <v>17.36</v>
      </c>
      <c r="N49" s="19">
        <v>14.58622027534418</v>
      </c>
      <c r="O49" s="19">
        <v>13.020792951541848</v>
      </c>
      <c r="P49" s="19">
        <v>13.072953367875646</v>
      </c>
      <c r="Q49" s="19">
        <v>0</v>
      </c>
      <c r="R49" s="19">
        <v>11.45</v>
      </c>
      <c r="S49" s="19">
        <v>11.568721215090642</v>
      </c>
      <c r="T49" s="19">
        <v>11.45</v>
      </c>
      <c r="U49" s="19">
        <v>11.45</v>
      </c>
      <c r="V49" s="19">
        <v>12.026064981949458</v>
      </c>
      <c r="W49" s="19">
        <v>12.693073336159392</v>
      </c>
      <c r="X49" s="19">
        <v>11.731599999999998</v>
      </c>
      <c r="Y49" s="19">
        <v>11.9932</v>
      </c>
      <c r="Z49" s="19">
        <v>12.420999999999999</v>
      </c>
      <c r="AA49" s="18">
        <v>12.565679862306368</v>
      </c>
    </row>
    <row r="50" spans="2:27" ht="26.25">
      <c r="B50" s="89"/>
      <c r="C50" s="38" t="s">
        <v>27</v>
      </c>
      <c r="D50" s="20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8">
        <v>0</v>
      </c>
    </row>
    <row r="51" spans="2:27" ht="27" thickBot="1">
      <c r="B51" s="90"/>
      <c r="C51" s="39" t="s">
        <v>28</v>
      </c>
      <c r="D51" s="17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5">
        <v>0</v>
      </c>
    </row>
    <row r="52" spans="2:27" ht="26.25">
      <c r="B52" s="88">
        <v>44025</v>
      </c>
      <c r="C52" s="37" t="s">
        <v>25</v>
      </c>
      <c r="D52" s="20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49.910000000000004</v>
      </c>
      <c r="R52" s="19">
        <v>48.02</v>
      </c>
      <c r="S52" s="19">
        <v>0</v>
      </c>
      <c r="T52" s="19">
        <v>50.039999999999992</v>
      </c>
      <c r="U52" s="19">
        <v>59.249999999999993</v>
      </c>
      <c r="V52" s="19">
        <v>67.64</v>
      </c>
      <c r="W52" s="19">
        <v>0</v>
      </c>
      <c r="X52" s="19">
        <v>0</v>
      </c>
      <c r="Y52" s="19">
        <v>68.25</v>
      </c>
      <c r="Z52" s="19">
        <v>64.91</v>
      </c>
      <c r="AA52" s="18">
        <v>0</v>
      </c>
    </row>
    <row r="53" spans="2:27" ht="26.25">
      <c r="B53" s="89"/>
      <c r="C53" s="38" t="s">
        <v>26</v>
      </c>
      <c r="D53" s="20">
        <v>0</v>
      </c>
      <c r="E53" s="19">
        <v>0</v>
      </c>
      <c r="F53" s="19">
        <v>0</v>
      </c>
      <c r="G53" s="19">
        <v>0</v>
      </c>
      <c r="H53" s="19">
        <v>7.61</v>
      </c>
      <c r="I53" s="19">
        <v>7.87</v>
      </c>
      <c r="J53" s="19">
        <v>16.873450042698551</v>
      </c>
      <c r="K53" s="19">
        <v>15.739425470794766</v>
      </c>
      <c r="L53" s="19">
        <v>13.259381898454746</v>
      </c>
      <c r="M53" s="19">
        <v>15.853838862559241</v>
      </c>
      <c r="N53" s="19">
        <v>18.29</v>
      </c>
      <c r="O53" s="19">
        <v>14.866061476587184</v>
      </c>
      <c r="P53" s="19">
        <v>10.47</v>
      </c>
      <c r="Q53" s="19">
        <v>0</v>
      </c>
      <c r="R53" s="19">
        <v>0</v>
      </c>
      <c r="S53" s="19">
        <v>17.359999999999996</v>
      </c>
      <c r="T53" s="19">
        <v>0</v>
      </c>
      <c r="U53" s="19">
        <v>0</v>
      </c>
      <c r="V53" s="19">
        <v>0</v>
      </c>
      <c r="W53" s="19">
        <v>24.749999999999996</v>
      </c>
      <c r="X53" s="19">
        <v>24.490000000000002</v>
      </c>
      <c r="Y53" s="19">
        <v>0</v>
      </c>
      <c r="Z53" s="19">
        <v>0</v>
      </c>
      <c r="AA53" s="18">
        <v>11.61</v>
      </c>
    </row>
    <row r="54" spans="2:27" ht="26.25">
      <c r="B54" s="89"/>
      <c r="C54" s="38" t="s">
        <v>27</v>
      </c>
      <c r="D54" s="20">
        <v>14.95</v>
      </c>
      <c r="E54" s="19">
        <v>13.31</v>
      </c>
      <c r="F54" s="19">
        <v>12.76</v>
      </c>
      <c r="G54" s="19">
        <v>12.6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8">
        <v>0</v>
      </c>
    </row>
    <row r="55" spans="2:27" ht="27" thickBot="1">
      <c r="B55" s="90"/>
      <c r="C55" s="39" t="s">
        <v>28</v>
      </c>
      <c r="D55" s="17">
        <v>44.85</v>
      </c>
      <c r="E55" s="16">
        <v>39.92</v>
      </c>
      <c r="F55" s="16">
        <v>38.270000000000003</v>
      </c>
      <c r="G55" s="16">
        <v>37.799999999999997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5">
        <v>0</v>
      </c>
    </row>
    <row r="56" spans="2:27" ht="26.25">
      <c r="B56" s="88">
        <v>44026</v>
      </c>
      <c r="C56" s="37" t="s">
        <v>25</v>
      </c>
      <c r="D56" s="20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54.87</v>
      </c>
      <c r="R56" s="19">
        <v>55.399999999999991</v>
      </c>
      <c r="S56" s="19">
        <v>56.749999999999993</v>
      </c>
      <c r="T56" s="19">
        <v>57.680000000000007</v>
      </c>
      <c r="U56" s="19">
        <v>0</v>
      </c>
      <c r="V56" s="19">
        <v>67.98</v>
      </c>
      <c r="W56" s="19">
        <v>70.91</v>
      </c>
      <c r="X56" s="19">
        <v>0</v>
      </c>
      <c r="Y56" s="19">
        <v>69.53</v>
      </c>
      <c r="Z56" s="19">
        <v>61.296912751677858</v>
      </c>
      <c r="AA56" s="18">
        <v>50.71178571428571</v>
      </c>
    </row>
    <row r="57" spans="2:27" ht="26.25">
      <c r="B57" s="89"/>
      <c r="C57" s="38" t="s">
        <v>26</v>
      </c>
      <c r="D57" s="20">
        <v>11.479999999999999</v>
      </c>
      <c r="E57" s="19">
        <v>11.45</v>
      </c>
      <c r="F57" s="19">
        <v>11.45</v>
      </c>
      <c r="G57" s="19">
        <v>11.45</v>
      </c>
      <c r="H57" s="19">
        <v>11.45</v>
      </c>
      <c r="I57" s="19">
        <v>11.45</v>
      </c>
      <c r="J57" s="19">
        <v>12.910142425550278</v>
      </c>
      <c r="K57" s="19">
        <v>17.018329062019479</v>
      </c>
      <c r="L57" s="19">
        <v>13.17</v>
      </c>
      <c r="M57" s="19">
        <v>19.579999999999998</v>
      </c>
      <c r="N57" s="19">
        <v>18.98</v>
      </c>
      <c r="O57" s="19">
        <v>18.96</v>
      </c>
      <c r="P57" s="19">
        <v>18.850000000000005</v>
      </c>
      <c r="Q57" s="19">
        <v>0</v>
      </c>
      <c r="R57" s="19">
        <v>0</v>
      </c>
      <c r="S57" s="19">
        <v>0</v>
      </c>
      <c r="T57" s="19">
        <v>0</v>
      </c>
      <c r="U57" s="19">
        <v>20.86</v>
      </c>
      <c r="V57" s="19">
        <v>0</v>
      </c>
      <c r="W57" s="19">
        <v>0</v>
      </c>
      <c r="X57" s="19">
        <v>24.070000000000004</v>
      </c>
      <c r="Y57" s="19">
        <v>0</v>
      </c>
      <c r="Z57" s="19">
        <v>0</v>
      </c>
      <c r="AA57" s="18">
        <v>0</v>
      </c>
    </row>
    <row r="58" spans="2:27" ht="26.25">
      <c r="B58" s="89"/>
      <c r="C58" s="38" t="s">
        <v>27</v>
      </c>
      <c r="D58" s="20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8">
        <v>0</v>
      </c>
    </row>
    <row r="59" spans="2:27" ht="27" thickBot="1">
      <c r="B59" s="90"/>
      <c r="C59" s="39" t="s">
        <v>28</v>
      </c>
      <c r="D59" s="17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5">
        <v>0</v>
      </c>
    </row>
    <row r="60" spans="2:27" ht="26.25">
      <c r="B60" s="88">
        <v>44027</v>
      </c>
      <c r="C60" s="37" t="s">
        <v>25</v>
      </c>
      <c r="D60" s="20">
        <v>49.193333333333342</v>
      </c>
      <c r="E60" s="19">
        <v>43.23</v>
      </c>
      <c r="F60" s="19">
        <v>40.594411764705882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67.22</v>
      </c>
      <c r="R60" s="19">
        <v>61.406027201145314</v>
      </c>
      <c r="S60" s="19">
        <v>55.193999999999996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8">
        <v>0</v>
      </c>
    </row>
    <row r="61" spans="2:27" ht="26.25">
      <c r="B61" s="89"/>
      <c r="C61" s="38" t="s">
        <v>26</v>
      </c>
      <c r="D61" s="20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20.99</v>
      </c>
      <c r="K61" s="19">
        <v>21.748247580234331</v>
      </c>
      <c r="L61" s="19">
        <v>22.373255525204868</v>
      </c>
      <c r="M61" s="19">
        <v>19.813958724202624</v>
      </c>
      <c r="N61" s="19">
        <v>24.770000000000003</v>
      </c>
      <c r="O61" s="19">
        <v>24.359999999999996</v>
      </c>
      <c r="P61" s="19">
        <v>23.790000000000003</v>
      </c>
      <c r="Q61" s="19">
        <v>0</v>
      </c>
      <c r="R61" s="19">
        <v>0</v>
      </c>
      <c r="S61" s="19">
        <v>0</v>
      </c>
      <c r="T61" s="19">
        <v>16.697004405286343</v>
      </c>
      <c r="U61" s="19">
        <v>14.765963259538388</v>
      </c>
      <c r="V61" s="19">
        <v>16.907216494845361</v>
      </c>
      <c r="W61" s="19">
        <v>19.899404930575233</v>
      </c>
      <c r="X61" s="19">
        <v>16.901162981162983</v>
      </c>
      <c r="Y61" s="19">
        <v>15.144731084776664</v>
      </c>
      <c r="Z61" s="19">
        <v>17.180144057623053</v>
      </c>
      <c r="AA61" s="18">
        <v>12.86</v>
      </c>
    </row>
    <row r="62" spans="2:27" ht="26.25">
      <c r="B62" s="89"/>
      <c r="C62" s="38" t="s">
        <v>27</v>
      </c>
      <c r="D62" s="20">
        <v>0</v>
      </c>
      <c r="E62" s="19">
        <v>0</v>
      </c>
      <c r="F62" s="19">
        <v>0</v>
      </c>
      <c r="G62" s="19">
        <v>15.3</v>
      </c>
      <c r="H62" s="19">
        <v>15.29</v>
      </c>
      <c r="I62" s="19">
        <v>16.36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8">
        <v>0</v>
      </c>
    </row>
    <row r="63" spans="2:27" ht="27" thickBot="1">
      <c r="B63" s="90"/>
      <c r="C63" s="39" t="s">
        <v>28</v>
      </c>
      <c r="D63" s="17">
        <v>0</v>
      </c>
      <c r="E63" s="16">
        <v>0</v>
      </c>
      <c r="F63" s="16">
        <v>0</v>
      </c>
      <c r="G63" s="16">
        <v>45.89</v>
      </c>
      <c r="H63" s="16">
        <v>45.87</v>
      </c>
      <c r="I63" s="16">
        <v>49.07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5">
        <v>0</v>
      </c>
    </row>
    <row r="64" spans="2:27" ht="26.25">
      <c r="B64" s="88">
        <v>44028</v>
      </c>
      <c r="C64" s="37" t="s">
        <v>25</v>
      </c>
      <c r="D64" s="20">
        <v>47.946249999999999</v>
      </c>
      <c r="E64" s="19">
        <v>42.684999999999995</v>
      </c>
      <c r="F64" s="19">
        <v>40.692307692307693</v>
      </c>
      <c r="G64" s="19">
        <v>39.373333333333335</v>
      </c>
      <c r="H64" s="19">
        <v>0</v>
      </c>
      <c r="I64" s="19">
        <v>0</v>
      </c>
      <c r="J64" s="19">
        <v>0</v>
      </c>
      <c r="K64" s="19">
        <v>0</v>
      </c>
      <c r="L64" s="19">
        <v>70.226377171215873</v>
      </c>
      <c r="M64" s="19">
        <v>62.917999999999999</v>
      </c>
      <c r="N64" s="19">
        <v>60.995000000000005</v>
      </c>
      <c r="O64" s="19">
        <v>61.021296296296299</v>
      </c>
      <c r="P64" s="19">
        <v>61.826507860886132</v>
      </c>
      <c r="Q64" s="19">
        <v>59.57787268331991</v>
      </c>
      <c r="R64" s="19">
        <v>57.799785281101457</v>
      </c>
      <c r="S64" s="19">
        <v>56.359090909090916</v>
      </c>
      <c r="T64" s="19">
        <v>59.546430790472897</v>
      </c>
      <c r="U64" s="19">
        <v>69.2</v>
      </c>
      <c r="V64" s="19">
        <v>72.86</v>
      </c>
      <c r="W64" s="19">
        <v>0</v>
      </c>
      <c r="X64" s="19">
        <v>0</v>
      </c>
      <c r="Y64" s="19">
        <v>62.327451181911606</v>
      </c>
      <c r="Z64" s="19">
        <v>57.118000000000002</v>
      </c>
      <c r="AA64" s="18">
        <v>51.400000000000006</v>
      </c>
    </row>
    <row r="65" spans="2:27" ht="26.25">
      <c r="B65" s="89"/>
      <c r="C65" s="38" t="s">
        <v>26</v>
      </c>
      <c r="D65" s="20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20.9</v>
      </c>
      <c r="K65" s="19">
        <v>24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25.97</v>
      </c>
      <c r="X65" s="19">
        <v>25.16</v>
      </c>
      <c r="Y65" s="19">
        <v>0</v>
      </c>
      <c r="Z65" s="19">
        <v>0</v>
      </c>
      <c r="AA65" s="18">
        <v>0</v>
      </c>
    </row>
    <row r="66" spans="2:27" ht="26.25">
      <c r="B66" s="89"/>
      <c r="C66" s="38" t="s">
        <v>27</v>
      </c>
      <c r="D66" s="20">
        <v>0</v>
      </c>
      <c r="E66" s="19">
        <v>0</v>
      </c>
      <c r="F66" s="19">
        <v>0</v>
      </c>
      <c r="G66" s="19">
        <v>0</v>
      </c>
      <c r="H66" s="19">
        <v>15.57</v>
      </c>
      <c r="I66" s="19">
        <v>17.350000000000001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8">
        <v>0</v>
      </c>
    </row>
    <row r="67" spans="2:27" ht="27" thickBot="1">
      <c r="B67" s="90"/>
      <c r="C67" s="39" t="s">
        <v>28</v>
      </c>
      <c r="D67" s="17">
        <v>0</v>
      </c>
      <c r="E67" s="16">
        <v>0</v>
      </c>
      <c r="F67" s="16">
        <v>0</v>
      </c>
      <c r="G67" s="16">
        <v>0</v>
      </c>
      <c r="H67" s="16">
        <v>46.7</v>
      </c>
      <c r="I67" s="16">
        <v>52.04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5">
        <v>0</v>
      </c>
    </row>
    <row r="68" spans="2:27" ht="26.25">
      <c r="B68" s="88">
        <v>44029</v>
      </c>
      <c r="C68" s="37" t="s">
        <v>25</v>
      </c>
      <c r="D68" s="20">
        <v>49.30153846153847</v>
      </c>
      <c r="E68" s="19">
        <v>43.643333333333331</v>
      </c>
      <c r="F68" s="19">
        <v>41.536399999999993</v>
      </c>
      <c r="G68" s="19">
        <v>0</v>
      </c>
      <c r="H68" s="19">
        <v>0</v>
      </c>
      <c r="I68" s="19">
        <v>0</v>
      </c>
      <c r="J68" s="19">
        <v>62.21</v>
      </c>
      <c r="K68" s="19">
        <v>0</v>
      </c>
      <c r="L68" s="19">
        <v>71.78</v>
      </c>
      <c r="M68" s="19">
        <v>60.446498932601408</v>
      </c>
      <c r="N68" s="19">
        <v>56.394285714285715</v>
      </c>
      <c r="O68" s="19">
        <v>60.501832061068711</v>
      </c>
      <c r="P68" s="19">
        <v>0</v>
      </c>
      <c r="Q68" s="19">
        <v>54.798113207547175</v>
      </c>
      <c r="R68" s="19">
        <v>50.651327088212334</v>
      </c>
      <c r="S68" s="19">
        <v>48.166249999999998</v>
      </c>
      <c r="T68" s="19">
        <v>0</v>
      </c>
      <c r="U68" s="19">
        <v>55.582864321608035</v>
      </c>
      <c r="V68" s="19">
        <v>58.673233830845767</v>
      </c>
      <c r="W68" s="19">
        <v>63.38894736842105</v>
      </c>
      <c r="X68" s="19">
        <v>66.063919413919422</v>
      </c>
      <c r="Y68" s="19">
        <v>0</v>
      </c>
      <c r="Z68" s="19">
        <v>62.54999999999999</v>
      </c>
      <c r="AA68" s="18">
        <v>0</v>
      </c>
    </row>
    <row r="69" spans="2:27" ht="26.25">
      <c r="B69" s="89"/>
      <c r="C69" s="38" t="s">
        <v>26</v>
      </c>
      <c r="D69" s="20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23.820000000000004</v>
      </c>
      <c r="L69" s="19">
        <v>0</v>
      </c>
      <c r="M69" s="19">
        <v>0</v>
      </c>
      <c r="N69" s="19">
        <v>0</v>
      </c>
      <c r="O69" s="19">
        <v>0</v>
      </c>
      <c r="P69" s="19">
        <v>21.25</v>
      </c>
      <c r="Q69" s="19">
        <v>0</v>
      </c>
      <c r="R69" s="19">
        <v>0</v>
      </c>
      <c r="S69" s="19">
        <v>0</v>
      </c>
      <c r="T69" s="19">
        <v>18.889999999999997</v>
      </c>
      <c r="U69" s="19">
        <v>0</v>
      </c>
      <c r="V69" s="19">
        <v>0</v>
      </c>
      <c r="W69" s="19">
        <v>0</v>
      </c>
      <c r="X69" s="19">
        <v>0</v>
      </c>
      <c r="Y69" s="19">
        <v>21.910000000000004</v>
      </c>
      <c r="Z69" s="19">
        <v>0</v>
      </c>
      <c r="AA69" s="18">
        <v>19.040000000000003</v>
      </c>
    </row>
    <row r="70" spans="2:27" ht="26.25">
      <c r="B70" s="89"/>
      <c r="C70" s="38" t="s">
        <v>27</v>
      </c>
      <c r="D70" s="20">
        <v>0</v>
      </c>
      <c r="E70" s="19">
        <v>0</v>
      </c>
      <c r="F70" s="19">
        <v>0</v>
      </c>
      <c r="G70" s="19">
        <v>15.5</v>
      </c>
      <c r="H70" s="19">
        <v>15.49</v>
      </c>
      <c r="I70" s="19">
        <v>16.23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8">
        <v>0</v>
      </c>
    </row>
    <row r="71" spans="2:27" ht="27" thickBot="1">
      <c r="B71" s="90"/>
      <c r="C71" s="39" t="s">
        <v>28</v>
      </c>
      <c r="D71" s="17">
        <v>0</v>
      </c>
      <c r="E71" s="16">
        <v>0</v>
      </c>
      <c r="F71" s="16">
        <v>0</v>
      </c>
      <c r="G71" s="16">
        <v>46.5</v>
      </c>
      <c r="H71" s="16">
        <v>46.46</v>
      </c>
      <c r="I71" s="16">
        <v>48.68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5">
        <v>0</v>
      </c>
    </row>
    <row r="72" spans="2:27" ht="26.25">
      <c r="B72" s="88">
        <v>44030</v>
      </c>
      <c r="C72" s="37" t="s">
        <v>25</v>
      </c>
      <c r="D72" s="20">
        <v>57.120000000000005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52.37</v>
      </c>
      <c r="N72" s="19">
        <v>45.569999999999993</v>
      </c>
      <c r="O72" s="19">
        <v>43.100000000000009</v>
      </c>
      <c r="P72" s="19">
        <v>41.09</v>
      </c>
      <c r="Q72" s="19">
        <v>0</v>
      </c>
      <c r="R72" s="19">
        <v>33.893560830860537</v>
      </c>
      <c r="S72" s="19">
        <v>33.886000000000003</v>
      </c>
      <c r="T72" s="19">
        <v>42.11</v>
      </c>
      <c r="U72" s="19">
        <v>0</v>
      </c>
      <c r="V72" s="19">
        <v>51.109999999999992</v>
      </c>
      <c r="W72" s="19">
        <v>54.62</v>
      </c>
      <c r="X72" s="19">
        <v>56.670000000000009</v>
      </c>
      <c r="Y72" s="19">
        <v>54.342870448772224</v>
      </c>
      <c r="Z72" s="19">
        <v>52.677087787495942</v>
      </c>
      <c r="AA72" s="18">
        <v>46.51499362515937</v>
      </c>
    </row>
    <row r="73" spans="2:27" ht="26.25">
      <c r="B73" s="89"/>
      <c r="C73" s="38" t="s">
        <v>26</v>
      </c>
      <c r="D73" s="20">
        <v>0</v>
      </c>
      <c r="E73" s="19">
        <v>17.36</v>
      </c>
      <c r="F73" s="19">
        <v>0</v>
      </c>
      <c r="G73" s="19">
        <v>11.449999999999998</v>
      </c>
      <c r="H73" s="19">
        <v>11.45</v>
      </c>
      <c r="I73" s="19">
        <v>11.45</v>
      </c>
      <c r="J73" s="19">
        <v>13.647933884297519</v>
      </c>
      <c r="K73" s="19">
        <v>14.432083230121375</v>
      </c>
      <c r="L73" s="19">
        <v>13.871216056670603</v>
      </c>
      <c r="M73" s="19">
        <v>0</v>
      </c>
      <c r="N73" s="19">
        <v>0</v>
      </c>
      <c r="O73" s="19">
        <v>0</v>
      </c>
      <c r="P73" s="19">
        <v>0</v>
      </c>
      <c r="Q73" s="19">
        <v>17.360000000000003</v>
      </c>
      <c r="R73" s="19">
        <v>0</v>
      </c>
      <c r="S73" s="19">
        <v>0</v>
      </c>
      <c r="T73" s="19">
        <v>0</v>
      </c>
      <c r="U73" s="19">
        <v>17.359999999999996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8">
        <v>0</v>
      </c>
    </row>
    <row r="74" spans="2:27" ht="26.25">
      <c r="B74" s="89"/>
      <c r="C74" s="38" t="s">
        <v>27</v>
      </c>
      <c r="D74" s="20">
        <v>0</v>
      </c>
      <c r="E74" s="19">
        <v>0</v>
      </c>
      <c r="F74" s="19">
        <v>14.96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8">
        <v>0</v>
      </c>
    </row>
    <row r="75" spans="2:27" ht="27" thickBot="1">
      <c r="B75" s="90"/>
      <c r="C75" s="39" t="s">
        <v>28</v>
      </c>
      <c r="D75" s="17">
        <v>0</v>
      </c>
      <c r="E75" s="16">
        <v>0</v>
      </c>
      <c r="F75" s="16">
        <v>44.87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5">
        <v>0</v>
      </c>
    </row>
    <row r="76" spans="2:27" ht="26.25">
      <c r="B76" s="88">
        <v>44031</v>
      </c>
      <c r="C76" s="37" t="s">
        <v>25</v>
      </c>
      <c r="D76" s="20">
        <v>45.385588235294122</v>
      </c>
      <c r="E76" s="19">
        <v>38.563333333333333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34.979999999999997</v>
      </c>
      <c r="M76" s="19">
        <v>0</v>
      </c>
      <c r="N76" s="19">
        <v>37.08</v>
      </c>
      <c r="O76" s="19">
        <v>36.119999999999997</v>
      </c>
      <c r="P76" s="19">
        <v>36.799088145896654</v>
      </c>
      <c r="Q76" s="19">
        <v>28.666928731224033</v>
      </c>
      <c r="R76" s="19">
        <v>26.718913043478263</v>
      </c>
      <c r="S76" s="19">
        <v>0</v>
      </c>
      <c r="T76" s="19">
        <v>0</v>
      </c>
      <c r="U76" s="19">
        <v>0</v>
      </c>
      <c r="V76" s="19">
        <v>0</v>
      </c>
      <c r="W76" s="19">
        <v>53.27</v>
      </c>
      <c r="X76" s="19">
        <v>49.631038961038961</v>
      </c>
      <c r="Y76" s="19">
        <v>51.088999999999999</v>
      </c>
      <c r="Z76" s="19">
        <v>49.468372093023262</v>
      </c>
      <c r="AA76" s="18">
        <v>0</v>
      </c>
    </row>
    <row r="77" spans="2:27" ht="26.25">
      <c r="B77" s="89"/>
      <c r="C77" s="38" t="s">
        <v>26</v>
      </c>
      <c r="D77" s="20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17.36</v>
      </c>
      <c r="K77" s="19">
        <v>12.632</v>
      </c>
      <c r="L77" s="19">
        <v>0</v>
      </c>
      <c r="M77" s="19">
        <v>14.496123348017619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17.36</v>
      </c>
      <c r="T77" s="19">
        <v>11.021428571428572</v>
      </c>
      <c r="U77" s="19">
        <v>11.021428571428572</v>
      </c>
      <c r="V77" s="19">
        <v>11.283333333333333</v>
      </c>
      <c r="W77" s="19">
        <v>0</v>
      </c>
      <c r="X77" s="19">
        <v>0</v>
      </c>
      <c r="Y77" s="19">
        <v>0</v>
      </c>
      <c r="Z77" s="19">
        <v>0</v>
      </c>
      <c r="AA77" s="18">
        <v>16.21557349192863</v>
      </c>
    </row>
    <row r="78" spans="2:27" ht="24" customHeight="1">
      <c r="B78" s="89"/>
      <c r="C78" s="38" t="s">
        <v>27</v>
      </c>
      <c r="D78" s="20">
        <v>0</v>
      </c>
      <c r="E78" s="19">
        <v>0</v>
      </c>
      <c r="F78" s="19">
        <v>13.54</v>
      </c>
      <c r="G78" s="19">
        <v>13.38</v>
      </c>
      <c r="H78" s="19">
        <v>13.11</v>
      </c>
      <c r="I78" s="19">
        <v>11.48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8">
        <v>0</v>
      </c>
    </row>
    <row r="79" spans="2:27" ht="27" thickBot="1">
      <c r="B79" s="90"/>
      <c r="C79" s="39" t="s">
        <v>28</v>
      </c>
      <c r="D79" s="17">
        <v>0</v>
      </c>
      <c r="E79" s="16">
        <v>0</v>
      </c>
      <c r="F79" s="16">
        <v>40.619999999999997</v>
      </c>
      <c r="G79" s="16">
        <v>40.14</v>
      </c>
      <c r="H79" s="16">
        <v>39.32</v>
      </c>
      <c r="I79" s="16">
        <v>34.44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5">
        <v>0</v>
      </c>
    </row>
    <row r="80" spans="2:27" ht="26.25">
      <c r="B80" s="88">
        <v>44032</v>
      </c>
      <c r="C80" s="37" t="s">
        <v>25</v>
      </c>
      <c r="D80" s="20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47.13</v>
      </c>
      <c r="S80" s="19">
        <v>48.06</v>
      </c>
      <c r="T80" s="19">
        <v>46.328630136986298</v>
      </c>
      <c r="U80" s="19">
        <v>45.434444444444452</v>
      </c>
      <c r="V80" s="19">
        <v>51.400555555555549</v>
      </c>
      <c r="W80" s="19">
        <v>59.08702827087442</v>
      </c>
      <c r="X80" s="19">
        <v>0</v>
      </c>
      <c r="Y80" s="19">
        <v>56.843250259605405</v>
      </c>
      <c r="Z80" s="19">
        <v>56.510383036935707</v>
      </c>
      <c r="AA80" s="18">
        <v>49.364695340501797</v>
      </c>
    </row>
    <row r="81" spans="2:27" ht="26.25">
      <c r="B81" s="89"/>
      <c r="C81" s="38" t="s">
        <v>26</v>
      </c>
      <c r="D81" s="20">
        <v>12.17549815498155</v>
      </c>
      <c r="E81" s="19">
        <v>10.944999999999999</v>
      </c>
      <c r="F81" s="19">
        <v>17.36</v>
      </c>
      <c r="G81" s="19">
        <v>17.36</v>
      </c>
      <c r="H81" s="19">
        <v>17.36</v>
      </c>
      <c r="I81" s="19">
        <v>17.36</v>
      </c>
      <c r="J81" s="19">
        <v>18.05</v>
      </c>
      <c r="K81" s="19">
        <v>20.250000000000004</v>
      </c>
      <c r="L81" s="19">
        <v>20.47</v>
      </c>
      <c r="M81" s="19">
        <v>19.799999999999997</v>
      </c>
      <c r="N81" s="19">
        <v>16.258816730875065</v>
      </c>
      <c r="O81" s="19">
        <v>12.600299508270005</v>
      </c>
      <c r="P81" s="19">
        <v>11.83</v>
      </c>
      <c r="Q81" s="19">
        <v>11.45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21</v>
      </c>
      <c r="Y81" s="19">
        <v>0</v>
      </c>
      <c r="Z81" s="19">
        <v>0</v>
      </c>
      <c r="AA81" s="18">
        <v>0</v>
      </c>
    </row>
    <row r="82" spans="2:27" ht="26.25">
      <c r="B82" s="89"/>
      <c r="C82" s="38" t="s">
        <v>27</v>
      </c>
      <c r="D82" s="20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8">
        <v>0</v>
      </c>
    </row>
    <row r="83" spans="2:27" ht="27" thickBot="1">
      <c r="B83" s="90"/>
      <c r="C83" s="39" t="s">
        <v>28</v>
      </c>
      <c r="D83" s="17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5">
        <v>0</v>
      </c>
    </row>
    <row r="84" spans="2:27" ht="26.25">
      <c r="B84" s="88">
        <v>44033</v>
      </c>
      <c r="C84" s="37" t="s">
        <v>25</v>
      </c>
      <c r="D84" s="20">
        <v>52.909999999999989</v>
      </c>
      <c r="E84" s="19">
        <v>45.12</v>
      </c>
      <c r="F84" s="19">
        <v>42.84</v>
      </c>
      <c r="G84" s="19">
        <v>0</v>
      </c>
      <c r="H84" s="19">
        <v>0</v>
      </c>
      <c r="I84" s="19">
        <v>44.06</v>
      </c>
      <c r="J84" s="19">
        <v>0</v>
      </c>
      <c r="K84" s="19">
        <v>59.870000000000005</v>
      </c>
      <c r="L84" s="19">
        <v>59.430000000000007</v>
      </c>
      <c r="M84" s="19">
        <v>53.859314495028784</v>
      </c>
      <c r="N84" s="19">
        <v>46.99570390554041</v>
      </c>
      <c r="O84" s="19">
        <v>44.889930727362689</v>
      </c>
      <c r="P84" s="19">
        <v>44.641278784909353</v>
      </c>
      <c r="Q84" s="19">
        <v>48.024383810823096</v>
      </c>
      <c r="R84" s="19">
        <v>46.455306748466256</v>
      </c>
      <c r="S84" s="19">
        <v>46.436470588235295</v>
      </c>
      <c r="T84" s="19">
        <v>49.342011945192645</v>
      </c>
      <c r="U84" s="19">
        <v>51.266336889751059</v>
      </c>
      <c r="V84" s="19">
        <v>52.736860183331579</v>
      </c>
      <c r="W84" s="19">
        <v>57.21705882352942</v>
      </c>
      <c r="X84" s="19">
        <v>58.767777777777781</v>
      </c>
      <c r="Y84" s="19">
        <v>57.469428693242371</v>
      </c>
      <c r="Z84" s="19">
        <v>59.419088191330346</v>
      </c>
      <c r="AA84" s="18">
        <v>50.069189189189181</v>
      </c>
    </row>
    <row r="85" spans="2:27" ht="26.25">
      <c r="B85" s="89"/>
      <c r="C85" s="38" t="s">
        <v>26</v>
      </c>
      <c r="D85" s="20">
        <v>0</v>
      </c>
      <c r="E85" s="19">
        <v>0</v>
      </c>
      <c r="F85" s="19">
        <v>0</v>
      </c>
      <c r="G85" s="19">
        <v>17.36</v>
      </c>
      <c r="H85" s="19">
        <v>17.36</v>
      </c>
      <c r="I85" s="19">
        <v>0</v>
      </c>
      <c r="J85" s="19">
        <v>18.37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8">
        <v>0</v>
      </c>
    </row>
    <row r="86" spans="2:27" ht="26.25">
      <c r="B86" s="89"/>
      <c r="C86" s="38" t="s">
        <v>27</v>
      </c>
      <c r="D86" s="20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8">
        <v>0</v>
      </c>
    </row>
    <row r="87" spans="2:27" ht="27" thickBot="1">
      <c r="B87" s="90"/>
      <c r="C87" s="39" t="s">
        <v>28</v>
      </c>
      <c r="D87" s="17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5">
        <v>0</v>
      </c>
    </row>
    <row r="88" spans="2:27" ht="26.25">
      <c r="B88" s="88">
        <v>44034</v>
      </c>
      <c r="C88" s="37" t="s">
        <v>25</v>
      </c>
      <c r="D88" s="20">
        <v>50.61</v>
      </c>
      <c r="E88" s="19">
        <v>44.47999999999999</v>
      </c>
      <c r="F88" s="19">
        <v>43.22</v>
      </c>
      <c r="G88" s="19">
        <v>42.54</v>
      </c>
      <c r="H88" s="19">
        <v>41.84</v>
      </c>
      <c r="I88" s="19">
        <v>44.88</v>
      </c>
      <c r="J88" s="19">
        <v>52.068900255754478</v>
      </c>
      <c r="K88" s="19">
        <v>52.307142857142857</v>
      </c>
      <c r="L88" s="19">
        <v>55.229933683969811</v>
      </c>
      <c r="M88" s="19">
        <v>52.957082439472885</v>
      </c>
      <c r="N88" s="19">
        <v>50.482429906542059</v>
      </c>
      <c r="O88" s="19">
        <v>49.431764705882351</v>
      </c>
      <c r="P88" s="19">
        <v>50.58176470588235</v>
      </c>
      <c r="Q88" s="19">
        <v>50.130624999999995</v>
      </c>
      <c r="R88" s="19">
        <v>50.672308581334875</v>
      </c>
      <c r="S88" s="19">
        <v>50.02401709401709</v>
      </c>
      <c r="T88" s="19">
        <v>51.479945877109202</v>
      </c>
      <c r="U88" s="19">
        <v>53.123005683014107</v>
      </c>
      <c r="V88" s="19">
        <v>54.788340506934468</v>
      </c>
      <c r="W88" s="19">
        <v>60.12664657922722</v>
      </c>
      <c r="X88" s="19">
        <v>59.563675300490942</v>
      </c>
      <c r="Y88" s="19">
        <v>57.875844330729862</v>
      </c>
      <c r="Z88" s="19">
        <v>57.150107526881719</v>
      </c>
      <c r="AA88" s="18">
        <v>51.713684210526317</v>
      </c>
    </row>
    <row r="89" spans="2:27" ht="26.25">
      <c r="B89" s="89"/>
      <c r="C89" s="38" t="s">
        <v>26</v>
      </c>
      <c r="D89" s="20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8">
        <v>0</v>
      </c>
    </row>
    <row r="90" spans="2:27" ht="26.25">
      <c r="B90" s="89"/>
      <c r="C90" s="38" t="s">
        <v>27</v>
      </c>
      <c r="D90" s="20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8">
        <v>0</v>
      </c>
    </row>
    <row r="91" spans="2:27" ht="27" thickBot="1">
      <c r="B91" s="90"/>
      <c r="C91" s="39" t="s">
        <v>28</v>
      </c>
      <c r="D91" s="17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5">
        <v>0</v>
      </c>
    </row>
    <row r="92" spans="2:27" ht="26.25">
      <c r="B92" s="88">
        <v>44035</v>
      </c>
      <c r="C92" s="40" t="s">
        <v>25</v>
      </c>
      <c r="D92" s="20">
        <v>49.601680672268913</v>
      </c>
      <c r="E92" s="19">
        <v>45.019773013871379</v>
      </c>
      <c r="F92" s="19">
        <v>41.288655050367545</v>
      </c>
      <c r="G92" s="19">
        <v>40.629452736318413</v>
      </c>
      <c r="H92" s="19">
        <v>42.323529411764703</v>
      </c>
      <c r="I92" s="19">
        <v>47.91</v>
      </c>
      <c r="J92" s="19">
        <v>57.159661016949158</v>
      </c>
      <c r="K92" s="19">
        <v>56.237611504793648</v>
      </c>
      <c r="L92" s="19">
        <v>61.876114457831328</v>
      </c>
      <c r="M92" s="19">
        <v>55.384275572765404</v>
      </c>
      <c r="N92" s="19">
        <v>55.785993377483443</v>
      </c>
      <c r="O92" s="19">
        <v>53.932208868628265</v>
      </c>
      <c r="P92" s="19">
        <v>55.117064499746064</v>
      </c>
      <c r="Q92" s="19">
        <v>55.17833979987747</v>
      </c>
      <c r="R92" s="19">
        <v>54.33569127262389</v>
      </c>
      <c r="S92" s="19">
        <v>51.470491128010131</v>
      </c>
      <c r="T92" s="19">
        <v>52.857786885245908</v>
      </c>
      <c r="U92" s="19">
        <v>54.047881355932205</v>
      </c>
      <c r="V92" s="19">
        <v>57.136111111111113</v>
      </c>
      <c r="W92" s="19">
        <v>59.95708648194794</v>
      </c>
      <c r="X92" s="19">
        <v>60.953180383588254</v>
      </c>
      <c r="Y92" s="19">
        <v>55.765163352272729</v>
      </c>
      <c r="Z92" s="19">
        <v>55.304086403590809</v>
      </c>
      <c r="AA92" s="18">
        <v>48.535645161290326</v>
      </c>
    </row>
    <row r="93" spans="2:27" ht="26.25">
      <c r="B93" s="89"/>
      <c r="C93" s="41" t="s">
        <v>26</v>
      </c>
      <c r="D93" s="20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8">
        <v>0</v>
      </c>
    </row>
    <row r="94" spans="2:27" ht="26.25">
      <c r="B94" s="89"/>
      <c r="C94" s="41" t="s">
        <v>27</v>
      </c>
      <c r="D94" s="20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8">
        <v>0</v>
      </c>
    </row>
    <row r="95" spans="2:27" ht="27" thickBot="1">
      <c r="B95" s="90"/>
      <c r="C95" s="42" t="s">
        <v>28</v>
      </c>
      <c r="D95" s="17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5">
        <v>0</v>
      </c>
    </row>
    <row r="96" spans="2:27" ht="26.25">
      <c r="B96" s="89">
        <v>44036</v>
      </c>
      <c r="C96" s="37" t="s">
        <v>25</v>
      </c>
      <c r="D96" s="23">
        <v>46.489024390243905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60.059999999999995</v>
      </c>
      <c r="L96" s="23">
        <v>56.618308128544427</v>
      </c>
      <c r="M96" s="23">
        <v>53.991943617580112</v>
      </c>
      <c r="N96" s="23">
        <v>50.595684007707128</v>
      </c>
      <c r="O96" s="23">
        <v>53.456115843270879</v>
      </c>
      <c r="P96" s="23">
        <v>51.797077683436825</v>
      </c>
      <c r="Q96" s="23">
        <v>51.21975074775672</v>
      </c>
      <c r="R96" s="23">
        <v>49.006871031539497</v>
      </c>
      <c r="S96" s="23">
        <v>46.678984432913268</v>
      </c>
      <c r="T96" s="23">
        <v>48.264581519711477</v>
      </c>
      <c r="U96" s="23">
        <v>49.899321373775521</v>
      </c>
      <c r="V96" s="23">
        <v>49.311409947569793</v>
      </c>
      <c r="W96" s="23">
        <v>51.490819785541333</v>
      </c>
      <c r="X96" s="23">
        <v>52.707213114754097</v>
      </c>
      <c r="Y96" s="23">
        <v>50.659145907473309</v>
      </c>
      <c r="Z96" s="23">
        <v>50.388019497178036</v>
      </c>
      <c r="AA96" s="22">
        <v>47.31978210477515</v>
      </c>
    </row>
    <row r="97" spans="2:27" ht="26.25">
      <c r="B97" s="89"/>
      <c r="C97" s="38" t="s">
        <v>26</v>
      </c>
      <c r="D97" s="19">
        <v>0</v>
      </c>
      <c r="E97" s="19">
        <v>17.360000000000003</v>
      </c>
      <c r="F97" s="19">
        <v>17.36</v>
      </c>
      <c r="G97" s="19">
        <v>11.701637010676157</v>
      </c>
      <c r="H97" s="19">
        <v>11.416074766355139</v>
      </c>
      <c r="I97" s="19">
        <v>11</v>
      </c>
      <c r="J97" s="19">
        <v>11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8">
        <v>0</v>
      </c>
    </row>
    <row r="98" spans="2:27" ht="26.25">
      <c r="B98" s="89"/>
      <c r="C98" s="38" t="s">
        <v>27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8">
        <v>0</v>
      </c>
    </row>
    <row r="99" spans="2:27" ht="27" thickBot="1">
      <c r="B99" s="90"/>
      <c r="C99" s="39" t="s">
        <v>28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5">
        <v>0</v>
      </c>
    </row>
    <row r="100" spans="2:27" ht="26.25">
      <c r="B100" s="88">
        <v>44037</v>
      </c>
      <c r="C100" s="37" t="s">
        <v>25</v>
      </c>
      <c r="D100" s="19">
        <v>46.123888433141914</v>
      </c>
      <c r="E100" s="19">
        <v>0</v>
      </c>
      <c r="F100" s="19">
        <v>42.71</v>
      </c>
      <c r="G100" s="19">
        <v>0</v>
      </c>
      <c r="H100" s="19">
        <v>39.83</v>
      </c>
      <c r="I100" s="19">
        <v>37.799999999999997</v>
      </c>
      <c r="J100" s="19">
        <v>41.3</v>
      </c>
      <c r="K100" s="19">
        <v>40.553100233100238</v>
      </c>
      <c r="L100" s="19">
        <v>40.553388361535291</v>
      </c>
      <c r="M100" s="19">
        <v>39.437095244936074</v>
      </c>
      <c r="N100" s="19">
        <v>38.724452846340419</v>
      </c>
      <c r="O100" s="19">
        <v>37.796066999516832</v>
      </c>
      <c r="P100" s="19">
        <v>37.117705382436256</v>
      </c>
      <c r="Q100" s="19">
        <v>34.990576838397182</v>
      </c>
      <c r="R100" s="19">
        <v>33.374493414387025</v>
      </c>
      <c r="S100" s="19">
        <v>32.49</v>
      </c>
      <c r="T100" s="19">
        <v>35.103636363636362</v>
      </c>
      <c r="U100" s="19">
        <v>40.37669603524229</v>
      </c>
      <c r="V100" s="19">
        <v>49.1996214511041</v>
      </c>
      <c r="W100" s="19">
        <v>52.819698996655518</v>
      </c>
      <c r="X100" s="19">
        <v>57.758229548229544</v>
      </c>
      <c r="Y100" s="19">
        <v>53.522079690807026</v>
      </c>
      <c r="Z100" s="19">
        <v>53.314795321637419</v>
      </c>
      <c r="AA100" s="18">
        <v>47.067779767233667</v>
      </c>
    </row>
    <row r="101" spans="2:27" ht="26.25">
      <c r="B101" s="89"/>
      <c r="C101" s="38" t="s">
        <v>26</v>
      </c>
      <c r="D101" s="19">
        <v>0</v>
      </c>
      <c r="E101" s="19">
        <v>17.36</v>
      </c>
      <c r="F101" s="19">
        <v>0</v>
      </c>
      <c r="G101" s="19">
        <v>17.36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8">
        <v>0</v>
      </c>
    </row>
    <row r="102" spans="2:27" ht="26.25">
      <c r="B102" s="89"/>
      <c r="C102" s="38" t="s">
        <v>27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8">
        <v>0</v>
      </c>
    </row>
    <row r="103" spans="2:27" ht="27" thickBot="1">
      <c r="B103" s="90"/>
      <c r="C103" s="39" t="s">
        <v>28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5">
        <v>0</v>
      </c>
    </row>
    <row r="104" spans="2:27" ht="26.25">
      <c r="B104" s="88">
        <v>44038</v>
      </c>
      <c r="C104" s="37" t="s">
        <v>25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25.22</v>
      </c>
      <c r="K104" s="23">
        <v>26.845620389000668</v>
      </c>
      <c r="L104" s="23">
        <v>28.240251572327043</v>
      </c>
      <c r="M104" s="23">
        <v>33.002772861356931</v>
      </c>
      <c r="N104" s="23">
        <v>0</v>
      </c>
      <c r="O104" s="23">
        <v>39.020000000000003</v>
      </c>
      <c r="P104" s="23">
        <v>0</v>
      </c>
      <c r="Q104" s="23">
        <v>0</v>
      </c>
      <c r="R104" s="23">
        <v>0</v>
      </c>
      <c r="S104" s="23">
        <v>0</v>
      </c>
      <c r="T104" s="23">
        <v>40.520000000000003</v>
      </c>
      <c r="U104" s="23">
        <v>0</v>
      </c>
      <c r="V104" s="23">
        <v>0</v>
      </c>
      <c r="W104" s="23">
        <v>0</v>
      </c>
      <c r="X104" s="23">
        <v>0</v>
      </c>
      <c r="Y104" s="23">
        <v>55.518506944444454</v>
      </c>
      <c r="Z104" s="23">
        <v>48.995066394279867</v>
      </c>
      <c r="AA104" s="22">
        <v>0</v>
      </c>
    </row>
    <row r="105" spans="2:27" ht="26.25">
      <c r="B105" s="89"/>
      <c r="C105" s="38" t="s">
        <v>26</v>
      </c>
      <c r="D105" s="19">
        <v>17.36</v>
      </c>
      <c r="E105" s="19">
        <v>12.908575129533679</v>
      </c>
      <c r="F105" s="19">
        <v>10.9</v>
      </c>
      <c r="G105" s="19">
        <v>13.08043723087115</v>
      </c>
      <c r="H105" s="19">
        <v>10.9</v>
      </c>
      <c r="I105" s="19">
        <v>11.285884955752213</v>
      </c>
      <c r="J105" s="19">
        <v>0</v>
      </c>
      <c r="K105" s="19">
        <v>0</v>
      </c>
      <c r="L105" s="19">
        <v>0</v>
      </c>
      <c r="M105" s="19">
        <v>0</v>
      </c>
      <c r="N105" s="19">
        <v>17.36</v>
      </c>
      <c r="O105" s="19">
        <v>0</v>
      </c>
      <c r="P105" s="19">
        <v>17.36</v>
      </c>
      <c r="Q105" s="19">
        <v>17.36</v>
      </c>
      <c r="R105" s="19">
        <v>17.360000000000003</v>
      </c>
      <c r="S105" s="19">
        <v>13.387671022290546</v>
      </c>
      <c r="T105" s="19">
        <v>0</v>
      </c>
      <c r="U105" s="19">
        <v>17.360000000000003</v>
      </c>
      <c r="V105" s="19">
        <v>17.36</v>
      </c>
      <c r="W105" s="19">
        <v>16.541560283687947</v>
      </c>
      <c r="X105" s="19">
        <v>11.884400000000001</v>
      </c>
      <c r="Y105" s="19">
        <v>0</v>
      </c>
      <c r="Z105" s="19">
        <v>0</v>
      </c>
      <c r="AA105" s="18">
        <v>17.36</v>
      </c>
    </row>
    <row r="106" spans="2:27" ht="26.25">
      <c r="B106" s="89"/>
      <c r="C106" s="38" t="s">
        <v>27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8">
        <v>0</v>
      </c>
    </row>
    <row r="107" spans="2:27" ht="20.25" customHeight="1" thickBot="1">
      <c r="B107" s="90"/>
      <c r="C107" s="39" t="s">
        <v>28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5">
        <v>0</v>
      </c>
    </row>
    <row r="108" spans="2:27" ht="26.25">
      <c r="B108" s="88">
        <v>44039</v>
      </c>
      <c r="C108" s="40" t="s">
        <v>25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59.3</v>
      </c>
      <c r="L108" s="19">
        <v>55.788812785388131</v>
      </c>
      <c r="M108" s="19">
        <v>52.417644997371646</v>
      </c>
      <c r="N108" s="19">
        <v>50.411568833903651</v>
      </c>
      <c r="O108" s="19">
        <v>57.173798701298701</v>
      </c>
      <c r="P108" s="19">
        <v>55.342954293847853</v>
      </c>
      <c r="Q108" s="19">
        <v>52.788285260049967</v>
      </c>
      <c r="R108" s="19">
        <v>56.23898255813954</v>
      </c>
      <c r="S108" s="19">
        <v>54.659363957597179</v>
      </c>
      <c r="T108" s="19">
        <v>55.05109272082418</v>
      </c>
      <c r="U108" s="19">
        <v>58.454840006431908</v>
      </c>
      <c r="V108" s="19">
        <v>59.298536585365859</v>
      </c>
      <c r="W108" s="19">
        <v>57.205750873108265</v>
      </c>
      <c r="X108" s="19">
        <v>67.204045801526718</v>
      </c>
      <c r="Y108" s="19">
        <v>58.944570400359886</v>
      </c>
      <c r="Z108" s="19">
        <v>61.05977611940299</v>
      </c>
      <c r="AA108" s="18">
        <v>49.756625874125874</v>
      </c>
    </row>
    <row r="109" spans="2:27" ht="26.25">
      <c r="B109" s="89"/>
      <c r="C109" s="41" t="s">
        <v>26</v>
      </c>
      <c r="D109" s="19">
        <v>13.673043478260871</v>
      </c>
      <c r="E109" s="19">
        <v>11.212102464958917</v>
      </c>
      <c r="F109" s="19">
        <v>11</v>
      </c>
      <c r="G109" s="19">
        <v>11</v>
      </c>
      <c r="H109" s="19">
        <v>11</v>
      </c>
      <c r="I109" s="19">
        <v>11</v>
      </c>
      <c r="J109" s="19">
        <v>11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8">
        <v>0</v>
      </c>
    </row>
    <row r="110" spans="2:27" ht="26.25">
      <c r="B110" s="89"/>
      <c r="C110" s="41" t="s">
        <v>27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8">
        <v>0</v>
      </c>
    </row>
    <row r="111" spans="2:27" ht="27" thickBot="1">
      <c r="B111" s="90"/>
      <c r="C111" s="42" t="s">
        <v>28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5">
        <v>0</v>
      </c>
    </row>
    <row r="112" spans="2:27" ht="26.25">
      <c r="B112" s="88">
        <v>44040</v>
      </c>
      <c r="C112" s="37" t="s">
        <v>25</v>
      </c>
      <c r="D112" s="23">
        <v>45.366071428571423</v>
      </c>
      <c r="E112" s="23">
        <v>41.94</v>
      </c>
      <c r="F112" s="23">
        <v>38.96</v>
      </c>
      <c r="G112" s="23">
        <v>36.72</v>
      </c>
      <c r="H112" s="23">
        <v>36.72</v>
      </c>
      <c r="I112" s="23">
        <v>40.369999999999997</v>
      </c>
      <c r="J112" s="23">
        <v>52.32</v>
      </c>
      <c r="K112" s="23">
        <v>59.9</v>
      </c>
      <c r="L112" s="23">
        <v>61.13</v>
      </c>
      <c r="M112" s="23">
        <v>50.543261518064291</v>
      </c>
      <c r="N112" s="23">
        <v>48.805193889541712</v>
      </c>
      <c r="O112" s="23">
        <v>49.442471300354832</v>
      </c>
      <c r="P112" s="23">
        <v>48.491443001443002</v>
      </c>
      <c r="Q112" s="23">
        <v>51.827577548005905</v>
      </c>
      <c r="R112" s="23">
        <v>52.832251261482732</v>
      </c>
      <c r="S112" s="23">
        <v>55.121958762886599</v>
      </c>
      <c r="T112" s="23">
        <v>56.024555010511563</v>
      </c>
      <c r="U112" s="23">
        <v>57.084161598609903</v>
      </c>
      <c r="V112" s="23">
        <v>56.9890368498071</v>
      </c>
      <c r="W112" s="23">
        <v>59.760848850863951</v>
      </c>
      <c r="X112" s="23">
        <v>66.090440487347706</v>
      </c>
      <c r="Y112" s="23">
        <v>60.137208216619975</v>
      </c>
      <c r="Z112" s="23">
        <v>59.164621392926882</v>
      </c>
      <c r="AA112" s="22">
        <v>53.991457598419636</v>
      </c>
    </row>
    <row r="113" spans="2:27" ht="26.25">
      <c r="B113" s="89"/>
      <c r="C113" s="38" t="s">
        <v>26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8">
        <v>0</v>
      </c>
    </row>
    <row r="114" spans="2:27" ht="26.25">
      <c r="B114" s="89"/>
      <c r="C114" s="38" t="s">
        <v>27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8">
        <v>0</v>
      </c>
    </row>
    <row r="115" spans="2:27" ht="27" thickBot="1">
      <c r="B115" s="90"/>
      <c r="C115" s="39" t="s">
        <v>28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5">
        <v>0</v>
      </c>
    </row>
    <row r="116" spans="2:27" ht="26.25">
      <c r="B116" s="88">
        <v>44041</v>
      </c>
      <c r="C116" s="40" t="s">
        <v>25</v>
      </c>
      <c r="D116" s="20">
        <v>46.301808014911458</v>
      </c>
      <c r="E116" s="19">
        <v>44.76</v>
      </c>
      <c r="F116" s="19">
        <v>43.52</v>
      </c>
      <c r="G116" s="19">
        <v>43.19</v>
      </c>
      <c r="H116" s="19">
        <v>0</v>
      </c>
      <c r="I116" s="19">
        <v>44.91</v>
      </c>
      <c r="J116" s="19">
        <v>58.62</v>
      </c>
      <c r="K116" s="19">
        <v>64.37</v>
      </c>
      <c r="L116" s="19">
        <v>64.337826086956525</v>
      </c>
      <c r="M116" s="19">
        <v>59.38818609022556</v>
      </c>
      <c r="N116" s="19">
        <v>60.344617824294318</v>
      </c>
      <c r="O116" s="19">
        <v>62.811056838365893</v>
      </c>
      <c r="P116" s="19">
        <v>64.475942591155928</v>
      </c>
      <c r="Q116" s="19">
        <v>64.353771626297572</v>
      </c>
      <c r="R116" s="19">
        <v>63.880611022852257</v>
      </c>
      <c r="S116" s="19">
        <v>63.042090909090909</v>
      </c>
      <c r="T116" s="19">
        <v>66.264131132508027</v>
      </c>
      <c r="U116" s="19">
        <v>70.482038382305106</v>
      </c>
      <c r="V116" s="19">
        <v>66.603592757306231</v>
      </c>
      <c r="W116" s="19">
        <v>67.892532955659661</v>
      </c>
      <c r="X116" s="19">
        <v>70.421308238198066</v>
      </c>
      <c r="Y116" s="19">
        <v>67.405375989445915</v>
      </c>
      <c r="Z116" s="19">
        <v>59.256525833545439</v>
      </c>
      <c r="AA116" s="18">
        <v>54.207815894797037</v>
      </c>
    </row>
    <row r="117" spans="2:27" ht="26.25">
      <c r="B117" s="89"/>
      <c r="C117" s="41" t="s">
        <v>26</v>
      </c>
      <c r="D117" s="20">
        <v>0</v>
      </c>
      <c r="E117" s="19">
        <v>0</v>
      </c>
      <c r="F117" s="19">
        <v>0</v>
      </c>
      <c r="G117" s="19">
        <v>0</v>
      </c>
      <c r="H117" s="19">
        <v>17.36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8">
        <v>0</v>
      </c>
    </row>
    <row r="118" spans="2:27" ht="26.25">
      <c r="B118" s="89"/>
      <c r="C118" s="41" t="s">
        <v>27</v>
      </c>
      <c r="D118" s="20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8">
        <v>0</v>
      </c>
    </row>
    <row r="119" spans="2:27" ht="27" thickBot="1">
      <c r="B119" s="90"/>
      <c r="C119" s="42" t="s">
        <v>28</v>
      </c>
      <c r="D119" s="17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5">
        <v>0</v>
      </c>
    </row>
    <row r="120" spans="2:27" ht="26.25">
      <c r="B120" s="88">
        <v>44042</v>
      </c>
      <c r="C120" s="40" t="s">
        <v>25</v>
      </c>
      <c r="D120" s="20">
        <v>51.883195936706379</v>
      </c>
      <c r="E120" s="19">
        <v>43.368793103448276</v>
      </c>
      <c r="F120" s="19">
        <v>42.188293855132166</v>
      </c>
      <c r="G120" s="19">
        <v>41.7151951951952</v>
      </c>
      <c r="H120" s="19">
        <v>42.417192982456143</v>
      </c>
      <c r="I120" s="19">
        <v>46.38</v>
      </c>
      <c r="J120" s="19">
        <v>60.74</v>
      </c>
      <c r="K120" s="19">
        <v>79.17</v>
      </c>
      <c r="L120" s="19">
        <v>71.686683804627251</v>
      </c>
      <c r="M120" s="19">
        <v>67.431538461538466</v>
      </c>
      <c r="N120" s="19">
        <v>67.303242506811984</v>
      </c>
      <c r="O120" s="19">
        <v>68.6831824031824</v>
      </c>
      <c r="P120" s="19">
        <v>71.841165270373196</v>
      </c>
      <c r="Q120" s="19">
        <v>68.959911134808507</v>
      </c>
      <c r="R120" s="19">
        <v>68.666431328815307</v>
      </c>
      <c r="S120" s="19">
        <v>69.868855375096672</v>
      </c>
      <c r="T120" s="19">
        <v>71.814809160305344</v>
      </c>
      <c r="U120" s="19">
        <v>71.844285983776643</v>
      </c>
      <c r="V120" s="19">
        <v>71.723048646957608</v>
      </c>
      <c r="W120" s="19">
        <v>72.084025863535828</v>
      </c>
      <c r="X120" s="19">
        <v>75.936117696867058</v>
      </c>
      <c r="Y120" s="19">
        <v>69.878825636433405</v>
      </c>
      <c r="Z120" s="19">
        <v>62.720729691140001</v>
      </c>
      <c r="AA120" s="18">
        <v>56.259642633788978</v>
      </c>
    </row>
    <row r="121" spans="2:27" ht="26.25">
      <c r="B121" s="89"/>
      <c r="C121" s="41" t="s">
        <v>26</v>
      </c>
      <c r="D121" s="20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8">
        <v>0</v>
      </c>
    </row>
    <row r="122" spans="2:27" ht="26.25">
      <c r="B122" s="89"/>
      <c r="C122" s="41" t="s">
        <v>27</v>
      </c>
      <c r="D122" s="20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8">
        <v>0</v>
      </c>
    </row>
    <row r="123" spans="2:27" ht="27" thickBot="1">
      <c r="B123" s="90"/>
      <c r="C123" s="42" t="s">
        <v>28</v>
      </c>
      <c r="D123" s="17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5">
        <v>0</v>
      </c>
    </row>
    <row r="124" spans="2:27" ht="26.25">
      <c r="B124" s="88">
        <v>44043</v>
      </c>
      <c r="C124" s="40" t="s">
        <v>25</v>
      </c>
      <c r="D124" s="20">
        <v>57.066384223642871</v>
      </c>
      <c r="E124" s="19">
        <v>49.251658783232749</v>
      </c>
      <c r="F124" s="19">
        <v>41.877777777777773</v>
      </c>
      <c r="G124" s="19">
        <v>46.026923076923076</v>
      </c>
      <c r="H124" s="19">
        <v>47.16</v>
      </c>
      <c r="I124" s="19">
        <v>57.26</v>
      </c>
      <c r="J124" s="19">
        <v>74.87</v>
      </c>
      <c r="K124" s="19">
        <v>0</v>
      </c>
      <c r="L124" s="19">
        <v>82.964810360777051</v>
      </c>
      <c r="M124" s="19">
        <v>78.609790597413266</v>
      </c>
      <c r="N124" s="19">
        <v>74.605897435897418</v>
      </c>
      <c r="O124" s="19">
        <v>75.593030387510453</v>
      </c>
      <c r="P124" s="19">
        <v>75.396075230660045</v>
      </c>
      <c r="Q124" s="19">
        <v>73.621520543134721</v>
      </c>
      <c r="R124" s="19">
        <v>74.035812335755153</v>
      </c>
      <c r="S124" s="19">
        <v>75.202310639928456</v>
      </c>
      <c r="T124" s="19">
        <v>74.430707871531425</v>
      </c>
      <c r="U124" s="19">
        <v>74.536702671972705</v>
      </c>
      <c r="V124" s="19">
        <v>74.260635702556897</v>
      </c>
      <c r="W124" s="19">
        <v>70.673000000000016</v>
      </c>
      <c r="X124" s="19">
        <v>73.239447410186102</v>
      </c>
      <c r="Y124" s="19">
        <v>70.970620246746662</v>
      </c>
      <c r="Z124" s="19">
        <v>65.718206080297065</v>
      </c>
      <c r="AA124" s="18">
        <v>54.005949008498582</v>
      </c>
    </row>
    <row r="125" spans="2:27" ht="26.25">
      <c r="B125" s="89"/>
      <c r="C125" s="41" t="s">
        <v>26</v>
      </c>
      <c r="D125" s="20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28.34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8">
        <v>0</v>
      </c>
    </row>
    <row r="126" spans="2:27" ht="26.25">
      <c r="B126" s="89"/>
      <c r="C126" s="41" t="s">
        <v>27</v>
      </c>
      <c r="D126" s="20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8">
        <v>0</v>
      </c>
    </row>
    <row r="127" spans="2:27" ht="27" thickBot="1">
      <c r="B127" s="90"/>
      <c r="C127" s="42" t="s">
        <v>28</v>
      </c>
      <c r="D127" s="17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5">
        <v>0</v>
      </c>
    </row>
    <row r="132" spans="5:5">
      <c r="E132" s="36"/>
    </row>
  </sheetData>
  <mergeCells count="33">
    <mergeCell ref="B124:B127"/>
    <mergeCell ref="B120:B123"/>
    <mergeCell ref="B2:C3"/>
    <mergeCell ref="D2:AA2"/>
    <mergeCell ref="B4:B7"/>
    <mergeCell ref="B16:B19"/>
    <mergeCell ref="B12:B15"/>
    <mergeCell ref="B20:B23"/>
    <mergeCell ref="B32:B35"/>
    <mergeCell ref="B28:B31"/>
    <mergeCell ref="B36:B39"/>
    <mergeCell ref="B8:B11"/>
    <mergeCell ref="B88:B91"/>
    <mergeCell ref="B64:B67"/>
    <mergeCell ref="B84:B87"/>
    <mergeCell ref="B68:B71"/>
    <mergeCell ref="B24:B27"/>
    <mergeCell ref="B80:B83"/>
    <mergeCell ref="B72:B75"/>
    <mergeCell ref="B76:B79"/>
    <mergeCell ref="B40:B43"/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60:B63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D32" sqref="D32"/>
    </sheetView>
  </sheetViews>
  <sheetFormatPr defaultRowHeight="1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thickBot="1">
      <c r="A1" s="54" t="s">
        <v>33</v>
      </c>
      <c r="B1" s="55" t="s">
        <v>29</v>
      </c>
      <c r="C1" s="56" t="s">
        <v>30</v>
      </c>
      <c r="D1" s="57" t="s">
        <v>31</v>
      </c>
    </row>
    <row r="2" spans="1:4" ht="15" customHeight="1" thickBot="1">
      <c r="A2" s="75">
        <v>44013</v>
      </c>
      <c r="B2" s="43" t="s">
        <v>32</v>
      </c>
      <c r="C2" s="43">
        <v>1</v>
      </c>
      <c r="D2" s="53">
        <v>61.695</v>
      </c>
    </row>
    <row r="3" spans="1:4" ht="15" customHeight="1" thickBot="1">
      <c r="A3" s="75">
        <v>44014</v>
      </c>
      <c r="B3" s="24" t="s">
        <v>32</v>
      </c>
      <c r="C3" s="24">
        <v>1</v>
      </c>
      <c r="D3" s="25">
        <v>61.695</v>
      </c>
    </row>
    <row r="4" spans="1:4" ht="15.75" customHeight="1" thickBot="1">
      <c r="A4" s="75">
        <v>44015</v>
      </c>
      <c r="B4" s="24" t="s">
        <v>32</v>
      </c>
      <c r="C4" s="24">
        <v>1</v>
      </c>
      <c r="D4" s="25">
        <v>61.695</v>
      </c>
    </row>
    <row r="5" spans="1:4" ht="15" customHeight="1" thickBot="1">
      <c r="A5" s="75">
        <v>44016</v>
      </c>
      <c r="B5" s="24" t="s">
        <v>32</v>
      </c>
      <c r="C5" s="24">
        <v>1</v>
      </c>
      <c r="D5" s="25">
        <v>61.695</v>
      </c>
    </row>
    <row r="6" spans="1:4" ht="15" customHeight="1" thickBot="1">
      <c r="A6" s="75">
        <v>44017</v>
      </c>
      <c r="B6" s="24" t="s">
        <v>32</v>
      </c>
      <c r="C6" s="24">
        <v>1</v>
      </c>
      <c r="D6" s="25">
        <v>61.695</v>
      </c>
    </row>
    <row r="7" spans="1:4" ht="15" customHeight="1" thickBot="1">
      <c r="A7" s="75">
        <v>44018</v>
      </c>
      <c r="B7" s="24" t="s">
        <v>32</v>
      </c>
      <c r="C7" s="24">
        <v>1</v>
      </c>
      <c r="D7" s="25">
        <v>61.695</v>
      </c>
    </row>
    <row r="8" spans="1:4" ht="15.75" customHeight="1" thickBot="1">
      <c r="A8" s="75">
        <v>44019</v>
      </c>
      <c r="B8" s="24" t="s">
        <v>32</v>
      </c>
      <c r="C8" s="24">
        <v>1</v>
      </c>
      <c r="D8" s="25">
        <v>61.695</v>
      </c>
    </row>
    <row r="9" spans="1:4" ht="15" customHeight="1" thickBot="1">
      <c r="A9" s="75">
        <v>44020</v>
      </c>
      <c r="B9" s="24" t="s">
        <v>32</v>
      </c>
      <c r="C9" s="24">
        <v>1</v>
      </c>
      <c r="D9" s="25">
        <v>61.695</v>
      </c>
    </row>
    <row r="10" spans="1:4" ht="15" customHeight="1" thickBot="1">
      <c r="A10" s="75">
        <v>44021</v>
      </c>
      <c r="B10" s="24" t="s">
        <v>32</v>
      </c>
      <c r="C10" s="24">
        <v>1</v>
      </c>
      <c r="D10" s="25">
        <v>61.695</v>
      </c>
    </row>
    <row r="11" spans="1:4" ht="15" customHeight="1" thickBot="1">
      <c r="A11" s="75">
        <v>44022</v>
      </c>
      <c r="B11" s="24" t="s">
        <v>32</v>
      </c>
      <c r="C11" s="24">
        <v>1</v>
      </c>
      <c r="D11" s="25">
        <v>61.695</v>
      </c>
    </row>
    <row r="12" spans="1:4" ht="15.75" customHeight="1" thickBot="1">
      <c r="A12" s="75">
        <v>44023</v>
      </c>
      <c r="B12" s="24" t="s">
        <v>32</v>
      </c>
      <c r="C12" s="24">
        <v>1</v>
      </c>
      <c r="D12" s="25">
        <v>61.696399999999997</v>
      </c>
    </row>
    <row r="13" spans="1:4" ht="15" customHeight="1" thickBot="1">
      <c r="A13" s="75">
        <v>44024</v>
      </c>
      <c r="B13" s="24" t="s">
        <v>32</v>
      </c>
      <c r="C13" s="24">
        <v>1</v>
      </c>
      <c r="D13" s="25">
        <v>61.696399999999997</v>
      </c>
    </row>
    <row r="14" spans="1:4" ht="15" customHeight="1" thickBot="1">
      <c r="A14" s="75">
        <v>44025</v>
      </c>
      <c r="B14" s="24" t="s">
        <v>32</v>
      </c>
      <c r="C14" s="24">
        <v>1</v>
      </c>
      <c r="D14" s="25">
        <v>61.696399999999997</v>
      </c>
    </row>
    <row r="15" spans="1:4" ht="15" customHeight="1" thickBot="1">
      <c r="A15" s="75">
        <v>44026</v>
      </c>
      <c r="B15" s="24" t="s">
        <v>32</v>
      </c>
      <c r="C15" s="24">
        <v>1</v>
      </c>
      <c r="D15" s="25">
        <v>61.695</v>
      </c>
    </row>
    <row r="16" spans="1:4" ht="15.75" customHeight="1" thickBot="1">
      <c r="A16" s="75">
        <v>44027</v>
      </c>
      <c r="B16" s="24" t="s">
        <v>32</v>
      </c>
      <c r="C16" s="24">
        <v>1</v>
      </c>
      <c r="D16" s="25">
        <v>61.695</v>
      </c>
    </row>
    <row r="17" spans="1:4" ht="15" customHeight="1" thickBot="1">
      <c r="A17" s="75">
        <v>44028</v>
      </c>
      <c r="B17" s="24" t="s">
        <v>32</v>
      </c>
      <c r="C17" s="24">
        <v>1</v>
      </c>
      <c r="D17" s="25">
        <v>61.695</v>
      </c>
    </row>
    <row r="18" spans="1:4" ht="15" customHeight="1" thickBot="1">
      <c r="A18" s="75">
        <v>44029</v>
      </c>
      <c r="B18" s="24" t="s">
        <v>32</v>
      </c>
      <c r="C18" s="24">
        <v>1</v>
      </c>
      <c r="D18" s="25">
        <v>61.695</v>
      </c>
    </row>
    <row r="19" spans="1:4" ht="15" customHeight="1" thickBot="1">
      <c r="A19" s="75">
        <v>44030</v>
      </c>
      <c r="B19" s="24" t="s">
        <v>32</v>
      </c>
      <c r="C19" s="24">
        <v>1</v>
      </c>
      <c r="D19" s="25">
        <v>61.696399999999997</v>
      </c>
    </row>
    <row r="20" spans="1:4" ht="15.75" customHeight="1" thickBot="1">
      <c r="A20" s="75">
        <v>44031</v>
      </c>
      <c r="B20" s="24" t="s">
        <v>32</v>
      </c>
      <c r="C20" s="24">
        <v>1</v>
      </c>
      <c r="D20" s="25">
        <v>61.696399999999997</v>
      </c>
    </row>
    <row r="21" spans="1:4" ht="15" customHeight="1" thickBot="1">
      <c r="A21" s="75">
        <v>44032</v>
      </c>
      <c r="B21" s="24" t="s">
        <v>32</v>
      </c>
      <c r="C21" s="24">
        <v>1</v>
      </c>
      <c r="D21" s="25">
        <v>61.696399999999997</v>
      </c>
    </row>
    <row r="22" spans="1:4" ht="15.75" customHeight="1" thickBot="1">
      <c r="A22" s="75">
        <v>44033</v>
      </c>
      <c r="B22" s="24" t="s">
        <v>32</v>
      </c>
      <c r="C22" s="24">
        <v>1</v>
      </c>
      <c r="D22" s="25">
        <v>61.697499999999998</v>
      </c>
    </row>
    <row r="23" spans="1:4" ht="15" customHeight="1" thickBot="1">
      <c r="A23" s="75">
        <v>44034</v>
      </c>
      <c r="B23" s="24" t="s">
        <v>32</v>
      </c>
      <c r="C23" s="24">
        <v>1</v>
      </c>
      <c r="D23" s="25">
        <v>61.695</v>
      </c>
    </row>
    <row r="24" spans="1:4" ht="15.75" customHeight="1" thickBot="1">
      <c r="A24" s="75">
        <v>44035</v>
      </c>
      <c r="B24" s="24" t="s">
        <v>32</v>
      </c>
      <c r="C24" s="24">
        <v>1</v>
      </c>
      <c r="D24" s="25">
        <v>61.695</v>
      </c>
    </row>
    <row r="25" spans="1:4" ht="15" customHeight="1" thickBot="1">
      <c r="A25" s="75">
        <v>44036</v>
      </c>
      <c r="B25" s="24" t="s">
        <v>32</v>
      </c>
      <c r="C25" s="24">
        <v>1</v>
      </c>
      <c r="D25" s="25">
        <v>61.695</v>
      </c>
    </row>
    <row r="26" spans="1:4" ht="15" customHeight="1" thickBot="1">
      <c r="A26" s="75">
        <v>44037</v>
      </c>
      <c r="B26" s="24" t="s">
        <v>32</v>
      </c>
      <c r="C26" s="24">
        <v>1</v>
      </c>
      <c r="D26" s="25">
        <v>61.695</v>
      </c>
    </row>
    <row r="27" spans="1:4" ht="16.5" customHeight="1" thickBot="1">
      <c r="A27" s="75">
        <v>44038</v>
      </c>
      <c r="B27" s="24" t="s">
        <v>32</v>
      </c>
      <c r="C27" s="24">
        <v>1</v>
      </c>
      <c r="D27" s="25">
        <v>61.695</v>
      </c>
    </row>
    <row r="28" spans="1:4" ht="16.5" thickBot="1">
      <c r="A28" s="75">
        <v>44039</v>
      </c>
      <c r="B28" s="24" t="s">
        <v>32</v>
      </c>
      <c r="C28" s="24">
        <v>1</v>
      </c>
      <c r="D28" s="25">
        <v>61.695</v>
      </c>
    </row>
    <row r="29" spans="1:4" ht="16.5" thickBot="1">
      <c r="A29" s="75">
        <v>44040</v>
      </c>
      <c r="B29" s="24" t="s">
        <v>32</v>
      </c>
      <c r="C29" s="24">
        <v>1</v>
      </c>
      <c r="D29" s="25">
        <v>61.695</v>
      </c>
    </row>
    <row r="30" spans="1:4" ht="16.5" thickBot="1">
      <c r="A30" s="75">
        <v>44041</v>
      </c>
      <c r="B30" s="24" t="s">
        <v>32</v>
      </c>
      <c r="C30" s="24">
        <v>1</v>
      </c>
      <c r="D30" s="25">
        <v>61.695</v>
      </c>
    </row>
    <row r="31" spans="1:4" ht="16.5" thickBot="1">
      <c r="A31" s="75">
        <v>44042</v>
      </c>
      <c r="B31" s="24" t="s">
        <v>32</v>
      </c>
      <c r="C31" s="24">
        <v>1</v>
      </c>
      <c r="D31" s="25">
        <v>61.695</v>
      </c>
    </row>
    <row r="32" spans="1:4" ht="16.5" thickBot="1">
      <c r="A32" s="75">
        <v>44043</v>
      </c>
      <c r="B32" s="58" t="s">
        <v>32</v>
      </c>
      <c r="C32" s="58">
        <v>1</v>
      </c>
      <c r="D32" s="59">
        <v>61.696100000000001</v>
      </c>
    </row>
    <row r="131" spans="5:5">
      <c r="E131" s="3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2"/>
  <sheetViews>
    <sheetView topLeftCell="A85" zoomScale="55" zoomScaleNormal="55" workbookViewId="0">
      <selection activeCell="E4" sqref="E4"/>
    </sheetView>
  </sheetViews>
  <sheetFormatPr defaultColWidth="8.85546875" defaultRowHeight="15"/>
  <cols>
    <col min="1" max="1" width="8.85546875" style="1"/>
    <col min="2" max="2" width="19.85546875" style="1" bestFit="1" customWidth="1"/>
    <col min="3" max="3" width="23.5703125" style="1" customWidth="1"/>
    <col min="4" max="4" width="14.28515625" style="1" customWidth="1"/>
    <col min="5" max="28" width="22.140625" style="1" bestFit="1" customWidth="1"/>
    <col min="29" max="16384" width="8.85546875" style="1"/>
  </cols>
  <sheetData>
    <row r="1" spans="2:28" ht="15.75" thickBot="1"/>
    <row r="2" spans="2:28" ht="37.5" customHeight="1" thickBot="1">
      <c r="B2" s="101" t="s">
        <v>24</v>
      </c>
      <c r="C2" s="102"/>
      <c r="D2" s="103"/>
      <c r="E2" s="107" t="s">
        <v>39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9"/>
    </row>
    <row r="3" spans="2:28" ht="25.5" customHeight="1" thickBot="1">
      <c r="B3" s="104"/>
      <c r="C3" s="105"/>
      <c r="D3" s="106"/>
      <c r="E3" s="13" t="s">
        <v>23</v>
      </c>
      <c r="F3" s="12" t="s">
        <v>22</v>
      </c>
      <c r="G3" s="9" t="s">
        <v>21</v>
      </c>
      <c r="H3" s="9" t="s">
        <v>20</v>
      </c>
      <c r="I3" s="10" t="s">
        <v>19</v>
      </c>
      <c r="J3" s="9" t="s">
        <v>18</v>
      </c>
      <c r="K3" s="9" t="s">
        <v>17</v>
      </c>
      <c r="L3" s="9" t="s">
        <v>16</v>
      </c>
      <c r="M3" s="11" t="s">
        <v>15</v>
      </c>
      <c r="N3" s="9" t="s">
        <v>14</v>
      </c>
      <c r="O3" s="10" t="s">
        <v>13</v>
      </c>
      <c r="P3" s="9" t="s">
        <v>12</v>
      </c>
      <c r="Q3" s="9" t="s">
        <v>11</v>
      </c>
      <c r="R3" s="9" t="s">
        <v>10</v>
      </c>
      <c r="S3" s="9" t="s">
        <v>9</v>
      </c>
      <c r="T3" s="9" t="s">
        <v>8</v>
      </c>
      <c r="U3" s="9" t="s">
        <v>7</v>
      </c>
      <c r="V3" s="9" t="s">
        <v>6</v>
      </c>
      <c r="W3" s="9" t="s">
        <v>5</v>
      </c>
      <c r="X3" s="9" t="s">
        <v>4</v>
      </c>
      <c r="Y3" s="9" t="s">
        <v>3</v>
      </c>
      <c r="Z3" s="9" t="s">
        <v>2</v>
      </c>
      <c r="AA3" s="9" t="s">
        <v>1</v>
      </c>
      <c r="AB3" s="8" t="s">
        <v>0</v>
      </c>
    </row>
    <row r="4" spans="2:28" ht="26.25">
      <c r="B4" s="98">
        <v>44013</v>
      </c>
      <c r="C4" s="110" t="s">
        <v>25</v>
      </c>
      <c r="D4" s="111"/>
      <c r="E4" s="21">
        <f>'Цена на порамнување во ЕУР'!D4*'Среден курс'!$D$2</f>
        <v>2647.2522464999997</v>
      </c>
      <c r="F4" s="23">
        <f>'Цена на порамнување во ЕУР'!E4*'Среден курс'!$D$2</f>
        <v>2190.2049710526317</v>
      </c>
      <c r="G4" s="23">
        <f>'Цена на порамнување во ЕУР'!F4*'Среден курс'!$D$2</f>
        <v>0</v>
      </c>
      <c r="H4" s="23">
        <f>'Цена на порамнување во ЕУР'!G4*'Среден курс'!$D$2</f>
        <v>0</v>
      </c>
      <c r="I4" s="23">
        <f>'Цена на порамнување во ЕУР'!H4*'Среден курс'!$D$2</f>
        <v>0</v>
      </c>
      <c r="J4" s="23">
        <f>'Цена на порамнување во ЕУР'!I4*'Среден курс'!$D$2</f>
        <v>0</v>
      </c>
      <c r="K4" s="23">
        <f>'Цена на порамнување во ЕУР'!J4*'Среден курс'!$D$2</f>
        <v>3847.0087443103448</v>
      </c>
      <c r="L4" s="23">
        <f>'Цена на порамнување во ЕУР'!K4*'Среден курс'!$D$2</f>
        <v>0</v>
      </c>
      <c r="M4" s="23">
        <f>'Цена на порамнување во ЕУР'!L4*'Среден курс'!$D$2</f>
        <v>0</v>
      </c>
      <c r="N4" s="23">
        <f>'Цена на порамнување во ЕУР'!M4*'Среден курс'!$D$2</f>
        <v>3553.5731728247906</v>
      </c>
      <c r="O4" s="23">
        <f>'Цена на порамнување во ЕУР'!N4*'Среден курс'!$D$2</f>
        <v>3649.3395820312503</v>
      </c>
      <c r="P4" s="23">
        <f>'Цена на порамнување во ЕУР'!O4*'Среден курс'!$D$2</f>
        <v>3835.9202360774821</v>
      </c>
      <c r="Q4" s="23">
        <f>'Цена на порамнување во ЕУР'!P4*'Среден курс'!$D$2</f>
        <v>3755.0489797979799</v>
      </c>
      <c r="R4" s="23">
        <f>'Цена на порамнување во ЕУР'!Q4*'Среден курс'!$D$2</f>
        <v>3927.8451566037738</v>
      </c>
      <c r="S4" s="23">
        <f>'Цена на порамнување во ЕУР'!R4*'Среден курс'!$D$2</f>
        <v>3587.1081296453472</v>
      </c>
      <c r="T4" s="23">
        <f>'Цена на порамнување во ЕУР'!S4*'Среден курс'!$D$2</f>
        <v>3567.3404007665386</v>
      </c>
      <c r="U4" s="23">
        <f>'Цена на порамнување во ЕУР'!T4*'Среден курс'!$D$2</f>
        <v>3731.9231992801588</v>
      </c>
      <c r="V4" s="23">
        <f>'Цена на порамнување во ЕУР'!U4*'Среден курс'!$D$2</f>
        <v>3684.8437146342644</v>
      </c>
      <c r="W4" s="23">
        <f>'Цена на порамнување во ЕУР'!V4*'Среден курс'!$D$2</f>
        <v>3786.6897331578948</v>
      </c>
      <c r="X4" s="23">
        <f>'Цена на порамнување во ЕУР'!W4*'Среден курс'!$D$2</f>
        <v>3924.9709578947368</v>
      </c>
      <c r="Y4" s="23">
        <f>'Цена на порамнување во ЕУР'!X4*'Среден курс'!$D$2</f>
        <v>3913.4138959459465</v>
      </c>
      <c r="Z4" s="23">
        <f>'Цена на порамнување во ЕУР'!Y4*'Среден курс'!$D$2</f>
        <v>3903.876953742641</v>
      </c>
      <c r="AA4" s="23">
        <f>'Цена на порамнување во ЕУР'!Z4*'Среден курс'!$D$2</f>
        <v>3959.1576467483114</v>
      </c>
      <c r="AB4" s="22">
        <f>'Цена на порамнување во ЕУР'!AA4*'Среден курс'!$D$2</f>
        <v>3553.9404749999999</v>
      </c>
    </row>
    <row r="5" spans="2:28" ht="26.25">
      <c r="B5" s="99"/>
      <c r="C5" s="112" t="s">
        <v>26</v>
      </c>
      <c r="D5" s="113"/>
      <c r="E5" s="20">
        <f>'Цена на порамнување во ЕУР'!D5*'Среден курс'!$D$2</f>
        <v>0</v>
      </c>
      <c r="F5" s="19">
        <f>'Цена на порамнување во ЕУР'!E5*'Среден курс'!$D$2</f>
        <v>0</v>
      </c>
      <c r="G5" s="19">
        <f>'Цена на порамнување во ЕУР'!F5*'Среден курс'!$D$2</f>
        <v>0</v>
      </c>
      <c r="H5" s="19">
        <f>'Цена на порамнување во ЕУР'!G5*'Среден курс'!$D$2</f>
        <v>0</v>
      </c>
      <c r="I5" s="19">
        <f>'Цена на порамнување во ЕУР'!H5*'Среден курс'!$D$2</f>
        <v>0</v>
      </c>
      <c r="J5" s="19">
        <f>'Цена на порамнување во ЕУР'!I5*'Среден курс'!$D$2</f>
        <v>0</v>
      </c>
      <c r="K5" s="19">
        <f>'Цена на порамнување во ЕУР'!J5*'Среден курс'!$D$2</f>
        <v>0</v>
      </c>
      <c r="L5" s="19">
        <f>'Цена на порамнување во ЕУР'!K5*'Среден курс'!$D$2</f>
        <v>1479.4461000000001</v>
      </c>
      <c r="M5" s="19">
        <f>'Цена на порамнување во ЕУР'!L5*'Среден курс'!$D$2</f>
        <v>1422.6867000000002</v>
      </c>
      <c r="N5" s="19">
        <f>'Цена на порамнување во ЕУР'!M5*'Среден курс'!$D$2</f>
        <v>0</v>
      </c>
      <c r="O5" s="19">
        <f>'Цена на порамнување во ЕУР'!N5*'Среден курс'!$D$2</f>
        <v>0</v>
      </c>
      <c r="P5" s="19">
        <f>'Цена на порамнување во ЕУР'!O5*'Среден курс'!$D$2</f>
        <v>0</v>
      </c>
      <c r="Q5" s="19">
        <f>'Цена на порамнување во ЕУР'!P5*'Среден курс'!$D$2</f>
        <v>0</v>
      </c>
      <c r="R5" s="19">
        <f>'Цена на порамнување во ЕУР'!Q5*'Среден курс'!$D$2</f>
        <v>0</v>
      </c>
      <c r="S5" s="19">
        <f>'Цена на порамнување во ЕУР'!R5*'Среден курс'!$D$2</f>
        <v>0</v>
      </c>
      <c r="T5" s="19">
        <f>'Цена на порамнување во ЕУР'!S5*'Среден курс'!$D$2</f>
        <v>0</v>
      </c>
      <c r="U5" s="19">
        <f>'Цена на порамнување во ЕУР'!T5*'Среден курс'!$D$2</f>
        <v>0</v>
      </c>
      <c r="V5" s="19">
        <f>'Цена на порамнување во ЕУР'!U5*'Среден курс'!$D$2</f>
        <v>0</v>
      </c>
      <c r="W5" s="19">
        <f>'Цена на порамнување во ЕУР'!V5*'Среден курс'!$D$2</f>
        <v>0</v>
      </c>
      <c r="X5" s="19">
        <f>'Цена на порамнување во ЕУР'!W5*'Среден курс'!$D$2</f>
        <v>0</v>
      </c>
      <c r="Y5" s="19">
        <f>'Цена на порамнување во ЕУР'!X5*'Среден курс'!$D$2</f>
        <v>0</v>
      </c>
      <c r="Z5" s="19">
        <f>'Цена на порамнување во ЕУР'!Y5*'Среден курс'!$D$2</f>
        <v>0</v>
      </c>
      <c r="AA5" s="19">
        <f>'Цена на порамнување во ЕУР'!Z5*'Среден курс'!$D$2</f>
        <v>0</v>
      </c>
      <c r="AB5" s="18">
        <f>'Цена на порамнување во ЕУР'!AA5*'Среден курс'!$D$2</f>
        <v>0</v>
      </c>
    </row>
    <row r="6" spans="2:28" ht="26.25">
      <c r="B6" s="99"/>
      <c r="C6" s="112" t="s">
        <v>27</v>
      </c>
      <c r="D6" s="113"/>
      <c r="E6" s="20">
        <f>'Цена на порамнување во ЕУР'!D6*'Среден курс'!$D$2</f>
        <v>0</v>
      </c>
      <c r="F6" s="19">
        <f>'Цена на порамнување во ЕУР'!E6*'Среден курс'!$D$2</f>
        <v>0</v>
      </c>
      <c r="G6" s="19">
        <f>'Цена на порамнување во ЕУР'!F6*'Среден курс'!$D$2</f>
        <v>760.69934999999998</v>
      </c>
      <c r="H6" s="19">
        <f>'Цена на порамнување во ЕУР'!G6*'Среден курс'!$D$2</f>
        <v>769.33665000000008</v>
      </c>
      <c r="I6" s="19">
        <f>'Цена на порамнување во ЕУР'!H6*'Среден курс'!$D$2</f>
        <v>771.1875</v>
      </c>
      <c r="J6" s="19">
        <f>'Цена на порамнување во ЕУР'!I6*'Среден курс'!$D$2</f>
        <v>868.04865000000007</v>
      </c>
      <c r="K6" s="19">
        <f>'Цена на порамнување во ЕУР'!J6*'Среден курс'!$D$2</f>
        <v>0</v>
      </c>
      <c r="L6" s="19">
        <f>'Цена на порамнување во ЕУР'!K6*'Среден курс'!$D$2</f>
        <v>0</v>
      </c>
      <c r="M6" s="19">
        <f>'Цена на порамнување во ЕУР'!L6*'Среден курс'!$D$2</f>
        <v>0</v>
      </c>
      <c r="N6" s="19">
        <f>'Цена на порамнување во ЕУР'!M6*'Среден курс'!$D$2</f>
        <v>0</v>
      </c>
      <c r="O6" s="19">
        <f>'Цена на порамнување во ЕУР'!N6*'Среден курс'!$D$2</f>
        <v>0</v>
      </c>
      <c r="P6" s="19">
        <f>'Цена на порамнување во ЕУР'!O6*'Среден курс'!$D$2</f>
        <v>0</v>
      </c>
      <c r="Q6" s="19">
        <f>'Цена на порамнување во ЕУР'!P6*'Среден курс'!$D$2</f>
        <v>0</v>
      </c>
      <c r="R6" s="19">
        <f>'Цена на порамнување во ЕУР'!Q6*'Среден курс'!$D$2</f>
        <v>0</v>
      </c>
      <c r="S6" s="19">
        <f>'Цена на порамнување во ЕУР'!R6*'Среден курс'!$D$2</f>
        <v>0</v>
      </c>
      <c r="T6" s="19">
        <f>'Цена на порамнување во ЕУР'!S6*'Среден курс'!$D$2</f>
        <v>0</v>
      </c>
      <c r="U6" s="19">
        <f>'Цена на порамнување во ЕУР'!T6*'Среден курс'!$D$2</f>
        <v>0</v>
      </c>
      <c r="V6" s="19">
        <f>'Цена на порамнување во ЕУР'!U6*'Среден курс'!$D$2</f>
        <v>0</v>
      </c>
      <c r="W6" s="19">
        <f>'Цена на порамнување во ЕУР'!V6*'Среден курс'!$D$2</f>
        <v>0</v>
      </c>
      <c r="X6" s="19">
        <f>'Цена на порамнување во ЕУР'!W6*'Среден курс'!$D$2</f>
        <v>0</v>
      </c>
      <c r="Y6" s="19">
        <f>'Цена на порамнување во ЕУР'!X6*'Среден курс'!$D$2</f>
        <v>0</v>
      </c>
      <c r="Z6" s="19">
        <f>'Цена на порамнување во ЕУР'!Y6*'Среден курс'!$D$2</f>
        <v>0</v>
      </c>
      <c r="AA6" s="19">
        <f>'Цена на порамнување во ЕУР'!Z6*'Среден курс'!$D$2</f>
        <v>0</v>
      </c>
      <c r="AB6" s="18">
        <f>'Цена на порамнување во ЕУР'!AA6*'Среден курс'!$D$2</f>
        <v>0</v>
      </c>
    </row>
    <row r="7" spans="2:28" ht="27" thickBot="1">
      <c r="B7" s="100"/>
      <c r="C7" s="114" t="s">
        <v>28</v>
      </c>
      <c r="D7" s="115"/>
      <c r="E7" s="20">
        <f>'Цена на порамнување во ЕУР'!D7*'Среден курс'!$D$2</f>
        <v>0</v>
      </c>
      <c r="F7" s="19">
        <f>'Цена на порамнување во ЕУР'!E7*'Среден курс'!$D$2</f>
        <v>0</v>
      </c>
      <c r="G7" s="19">
        <f>'Цена на порамнување во ЕУР'!F7*'Среден курс'!$D$2</f>
        <v>2282.0980500000001</v>
      </c>
      <c r="H7" s="19">
        <f>'Цена на порамнување во ЕУР'!G7*'Среден курс'!$D$2</f>
        <v>2307.393</v>
      </c>
      <c r="I7" s="19">
        <f>'Цена на порамнување во ЕУР'!H7*'Среден курс'!$D$2</f>
        <v>2313.5625</v>
      </c>
      <c r="J7" s="19">
        <f>'Цена на порамнување во ЕУР'!I7*'Среден курс'!$D$2</f>
        <v>2604.1459500000001</v>
      </c>
      <c r="K7" s="19">
        <f>'Цена на порамнување во ЕУР'!J7*'Среден курс'!$D$2</f>
        <v>0</v>
      </c>
      <c r="L7" s="19">
        <f>'Цена на порамнување во ЕУР'!K7*'Среден курс'!$D$2</f>
        <v>0</v>
      </c>
      <c r="M7" s="19">
        <f>'Цена на порамнување во ЕУР'!L7*'Среден курс'!$D$2</f>
        <v>0</v>
      </c>
      <c r="N7" s="19">
        <f>'Цена на порамнување во ЕУР'!M7*'Среден курс'!$D$2</f>
        <v>0</v>
      </c>
      <c r="O7" s="19">
        <f>'Цена на порамнување во ЕУР'!N7*'Среден курс'!$D$2</f>
        <v>0</v>
      </c>
      <c r="P7" s="19">
        <f>'Цена на порамнување во ЕУР'!O7*'Среден курс'!$D$2</f>
        <v>0</v>
      </c>
      <c r="Q7" s="19">
        <f>'Цена на порамнување во ЕУР'!P7*'Среден курс'!$D$2</f>
        <v>0</v>
      </c>
      <c r="R7" s="19">
        <f>'Цена на порамнување во ЕУР'!Q7*'Среден курс'!$D$2</f>
        <v>0</v>
      </c>
      <c r="S7" s="19">
        <f>'Цена на порамнување во ЕУР'!R7*'Среден курс'!$D$2</f>
        <v>0</v>
      </c>
      <c r="T7" s="19">
        <f>'Цена на порамнување во ЕУР'!S7*'Среден курс'!$D$2</f>
        <v>0</v>
      </c>
      <c r="U7" s="19">
        <f>'Цена на порамнување во ЕУР'!T7*'Среден курс'!$D$2</f>
        <v>0</v>
      </c>
      <c r="V7" s="19">
        <f>'Цена на порамнување во ЕУР'!U7*'Среден курс'!$D$2</f>
        <v>0</v>
      </c>
      <c r="W7" s="19">
        <f>'Цена на порамнување во ЕУР'!V7*'Среден курс'!$D$2</f>
        <v>0</v>
      </c>
      <c r="X7" s="19">
        <f>'Цена на порамнување во ЕУР'!W7*'Среден курс'!$D$2</f>
        <v>0</v>
      </c>
      <c r="Y7" s="19">
        <f>'Цена на порамнување во ЕУР'!X7*'Среден курс'!$D$2</f>
        <v>0</v>
      </c>
      <c r="Z7" s="19">
        <f>'Цена на порамнување во ЕУР'!Y7*'Среден курс'!$D$2</f>
        <v>0</v>
      </c>
      <c r="AA7" s="19">
        <f>'Цена на порамнување во ЕУР'!Z7*'Среден курс'!$D$2</f>
        <v>0</v>
      </c>
      <c r="AB7" s="18">
        <f>'Цена на порамнување во ЕУР'!AA7*'Среден курс'!$D$2</f>
        <v>0</v>
      </c>
    </row>
    <row r="8" spans="2:28" ht="26.25">
      <c r="B8" s="98">
        <v>44014</v>
      </c>
      <c r="C8" s="110" t="s">
        <v>25</v>
      </c>
      <c r="D8" s="111"/>
      <c r="E8" s="21">
        <f>'Цена на порамнување во ЕУР'!D8*'Среден курс'!$D$3</f>
        <v>3037.0653736363638</v>
      </c>
      <c r="F8" s="23">
        <f>'Цена на порамнување во ЕУР'!E8*'Среден курс'!$D$3</f>
        <v>2628.5954500000003</v>
      </c>
      <c r="G8" s="23">
        <f>'Цена на порамнување во ЕУР'!F8*'Среден курс'!$D$3</f>
        <v>0</v>
      </c>
      <c r="H8" s="23">
        <f>'Цена на порамнување во ЕУР'!G8*'Среден курс'!$D$3</f>
        <v>0</v>
      </c>
      <c r="I8" s="23">
        <f>'Цена на порамнување во ЕУР'!H8*'Среден курс'!$D$3</f>
        <v>0</v>
      </c>
      <c r="J8" s="23">
        <f>'Цена на порамнување во ЕУР'!I8*'Среден курс'!$D$3</f>
        <v>0</v>
      </c>
      <c r="K8" s="23">
        <f>'Цена на порамнување во ЕУР'!J8*'Среден курс'!$D$3</f>
        <v>0</v>
      </c>
      <c r="L8" s="23">
        <f>'Цена на порамнување во ЕУР'!K8*'Среден курс'!$D$3</f>
        <v>0</v>
      </c>
      <c r="M8" s="23">
        <f>'Цена на порамнување во ЕУР'!L8*'Среден курс'!$D$3</f>
        <v>0</v>
      </c>
      <c r="N8" s="23">
        <f>'Цена на порамнување во ЕУР'!M8*'Среден курс'!$D$3</f>
        <v>4376.6432999999997</v>
      </c>
      <c r="O8" s="23">
        <f>'Цена на порамнување во ЕУР'!N8*'Среден курс'!$D$3</f>
        <v>4342.2592415002691</v>
      </c>
      <c r="P8" s="23">
        <f>'Цена на порамнување во ЕУР'!O8*'Среден курс'!$D$3</f>
        <v>4408.5834776915617</v>
      </c>
      <c r="Q8" s="23">
        <f>'Цена на порамнување во ЕУР'!P8*'Среден курс'!$D$3</f>
        <v>4066.7203420190422</v>
      </c>
      <c r="R8" s="23">
        <f>'Цена на порамнување во ЕУР'!Q8*'Среден курс'!$D$3</f>
        <v>3889.7270406137191</v>
      </c>
      <c r="S8" s="23">
        <f>'Цена на порамнување во ЕУР'!R8*'Среден курс'!$D$3</f>
        <v>3654.4082061241616</v>
      </c>
      <c r="T8" s="23">
        <f>'Цена на порамнување во ЕУР'!S8*'Среден курс'!$D$3</f>
        <v>3514.6144048543697</v>
      </c>
      <c r="U8" s="23">
        <f>'Цена на порамнување во ЕУР'!T8*'Среден курс'!$D$3</f>
        <v>3608.361959210526</v>
      </c>
      <c r="V8" s="23">
        <f>'Цена на порамнување во ЕУР'!U8*'Среден курс'!$D$3</f>
        <v>3767.1259239473675</v>
      </c>
      <c r="W8" s="23">
        <f>'Цена на порамнување во ЕУР'!V8*'Среден курс'!$D$3</f>
        <v>3920.1392652631575</v>
      </c>
      <c r="X8" s="23">
        <f>'Цена на порамнување во ЕУР'!W8*'Среден курс'!$D$3</f>
        <v>4131.7596094736837</v>
      </c>
      <c r="Y8" s="23">
        <f>'Цена на порамнување во ЕУР'!X8*'Среден курс'!$D$3</f>
        <v>4391.2369332708531</v>
      </c>
      <c r="Z8" s="23">
        <f>'Цена на порамнување во ЕУР'!Y8*'Среден курс'!$D$3</f>
        <v>4326.3510636322262</v>
      </c>
      <c r="AA8" s="23">
        <f>'Цена на порамнување во ЕУР'!Z8*'Среден курс'!$D$3</f>
        <v>3781.3287623684209</v>
      </c>
      <c r="AB8" s="22">
        <f>'Цена на порамнување во ЕУР'!AA8*'Среден курс'!$D$3</f>
        <v>3729.468258482143</v>
      </c>
    </row>
    <row r="9" spans="2:28" ht="26.25">
      <c r="B9" s="99"/>
      <c r="C9" s="112" t="s">
        <v>26</v>
      </c>
      <c r="D9" s="113"/>
      <c r="E9" s="20">
        <f>'Цена на порамнување во ЕУР'!D9*'Среден курс'!$D$3</f>
        <v>0</v>
      </c>
      <c r="F9" s="19">
        <f>'Цена на порамнување во ЕУР'!E9*'Среден курс'!$D$3</f>
        <v>0</v>
      </c>
      <c r="G9" s="19">
        <f>'Цена на порамнување во ЕУР'!F9*'Среден курс'!$D$3</f>
        <v>0</v>
      </c>
      <c r="H9" s="19">
        <f>'Цена на порамнување во ЕУР'!G9*'Среден курс'!$D$3</f>
        <v>0</v>
      </c>
      <c r="I9" s="19">
        <f>'Цена на порамнување во ЕУР'!H9*'Среден курс'!$D$3</f>
        <v>0</v>
      </c>
      <c r="J9" s="19">
        <f>'Цена на порамнување во ЕУР'!I9*'Среден курс'!$D$3</f>
        <v>0</v>
      </c>
      <c r="K9" s="19">
        <f>'Цена на порамнување во ЕУР'!J9*'Среден курс'!$D$3</f>
        <v>0</v>
      </c>
      <c r="L9" s="19">
        <f>'Цена на порамнување во ЕУР'!K9*'Среден курс'!$D$3</f>
        <v>1358.5238999999999</v>
      </c>
      <c r="M9" s="19">
        <f>'Цена на порамнување во ЕУР'!L9*'Среден курс'!$D$3</f>
        <v>1409.7307500000002</v>
      </c>
      <c r="N9" s="19">
        <f>'Цена на порамнување во ЕУР'!M9*'Среден курс'!$D$3</f>
        <v>0</v>
      </c>
      <c r="O9" s="19">
        <f>'Цена на порамнување во ЕУР'!N9*'Среден курс'!$D$3</f>
        <v>0</v>
      </c>
      <c r="P9" s="19">
        <f>'Цена на порамнување во ЕУР'!O9*'Среден курс'!$D$3</f>
        <v>0</v>
      </c>
      <c r="Q9" s="19">
        <f>'Цена на порамнување во ЕУР'!P9*'Среден курс'!$D$3</f>
        <v>0</v>
      </c>
      <c r="R9" s="19">
        <f>'Цена на порамнување во ЕУР'!Q9*'Среден курс'!$D$3</f>
        <v>0</v>
      </c>
      <c r="S9" s="19">
        <f>'Цена на порамнување во ЕУР'!R9*'Среден курс'!$D$3</f>
        <v>0</v>
      </c>
      <c r="T9" s="19">
        <f>'Цена на порамнување во ЕУР'!S9*'Среден курс'!$D$3</f>
        <v>0</v>
      </c>
      <c r="U9" s="19">
        <f>'Цена на порамнување во ЕУР'!T9*'Среден курс'!$D$3</f>
        <v>0</v>
      </c>
      <c r="V9" s="19">
        <f>'Цена на порамнување во ЕУР'!U9*'Среден курс'!$D$3</f>
        <v>0</v>
      </c>
      <c r="W9" s="19">
        <f>'Цена на порамнување во ЕУР'!V9*'Среден курс'!$D$3</f>
        <v>0</v>
      </c>
      <c r="X9" s="19">
        <f>'Цена на порамнување во ЕУР'!W9*'Среден курс'!$D$3</f>
        <v>0</v>
      </c>
      <c r="Y9" s="19">
        <f>'Цена на порамнување во ЕУР'!X9*'Среден курс'!$D$3</f>
        <v>0</v>
      </c>
      <c r="Z9" s="19">
        <f>'Цена на порамнување во ЕУР'!Y9*'Среден курс'!$D$3</f>
        <v>0</v>
      </c>
      <c r="AA9" s="19">
        <f>'Цена на порамнување во ЕУР'!Z9*'Среден курс'!$D$3</f>
        <v>0</v>
      </c>
      <c r="AB9" s="18">
        <f>'Цена на порамнување во ЕУР'!AA9*'Среден курс'!$D$3</f>
        <v>0</v>
      </c>
    </row>
    <row r="10" spans="2:28" ht="26.25">
      <c r="B10" s="99"/>
      <c r="C10" s="112" t="s">
        <v>27</v>
      </c>
      <c r="D10" s="113"/>
      <c r="E10" s="20">
        <f>'Цена на порамнување во ЕУР'!D10*'Среден курс'!$D$3</f>
        <v>0</v>
      </c>
      <c r="F10" s="19">
        <f>'Цена на порамнување во ЕУР'!E10*'Среден курс'!$D$3</f>
        <v>0</v>
      </c>
      <c r="G10" s="19">
        <f>'Цена на порамнување во ЕУР'!F10*'Среден курс'!$D$3</f>
        <v>953.18774999999994</v>
      </c>
      <c r="H10" s="19">
        <f>'Цена на порамнување во ЕУР'!G10*'Среден курс'!$D$3</f>
        <v>887.17410000000007</v>
      </c>
      <c r="I10" s="19">
        <f>'Цена на порамнување во ЕУР'!H10*'Среден курс'!$D$3</f>
        <v>885.9402</v>
      </c>
      <c r="J10" s="19">
        <f>'Цена на порамнување во ЕУР'!I10*'Среден курс'!$D$3</f>
        <v>938.3809500000001</v>
      </c>
      <c r="K10" s="19">
        <f>'Цена на порамнување во ЕУР'!J10*'Среден курс'!$D$3</f>
        <v>1231.4322</v>
      </c>
      <c r="L10" s="19">
        <f>'Цена на порамнување во ЕУР'!K10*'Среден курс'!$D$3</f>
        <v>0</v>
      </c>
      <c r="M10" s="19">
        <f>'Цена на порамнување во ЕУР'!L10*'Среден курс'!$D$3</f>
        <v>0</v>
      </c>
      <c r="N10" s="19">
        <f>'Цена на порамнување во ЕУР'!M10*'Среден курс'!$D$3</f>
        <v>0</v>
      </c>
      <c r="O10" s="19">
        <f>'Цена на порамнување во ЕУР'!N10*'Среден курс'!$D$3</f>
        <v>0</v>
      </c>
      <c r="P10" s="19">
        <f>'Цена на порамнување во ЕУР'!O10*'Среден курс'!$D$3</f>
        <v>0</v>
      </c>
      <c r="Q10" s="19">
        <f>'Цена на порамнување во ЕУР'!P10*'Среден курс'!$D$3</f>
        <v>0</v>
      </c>
      <c r="R10" s="19">
        <f>'Цена на порамнување во ЕУР'!Q10*'Среден курс'!$D$3</f>
        <v>0</v>
      </c>
      <c r="S10" s="19">
        <f>'Цена на порамнување во ЕУР'!R10*'Среден курс'!$D$3</f>
        <v>0</v>
      </c>
      <c r="T10" s="19">
        <f>'Цена на порамнување во ЕУР'!S10*'Среден курс'!$D$3</f>
        <v>0</v>
      </c>
      <c r="U10" s="19">
        <f>'Цена на порамнување во ЕУР'!T10*'Среден курс'!$D$3</f>
        <v>0</v>
      </c>
      <c r="V10" s="19">
        <f>'Цена на порамнување во ЕУР'!U10*'Среден курс'!$D$3</f>
        <v>0</v>
      </c>
      <c r="W10" s="19">
        <f>'Цена на порамнување во ЕУР'!V10*'Среден курс'!$D$3</f>
        <v>0</v>
      </c>
      <c r="X10" s="19">
        <f>'Цена на порамнување во ЕУР'!W10*'Среден курс'!$D$3</f>
        <v>0</v>
      </c>
      <c r="Y10" s="19">
        <f>'Цена на порамнување во ЕУР'!X10*'Среден курс'!$D$3</f>
        <v>0</v>
      </c>
      <c r="Z10" s="19">
        <f>'Цена на порамнување во ЕУР'!Y10*'Среден курс'!$D$3</f>
        <v>0</v>
      </c>
      <c r="AA10" s="19">
        <f>'Цена на порамнување во ЕУР'!Z10*'Среден курс'!$D$3</f>
        <v>0</v>
      </c>
      <c r="AB10" s="18">
        <f>'Цена на порамнување во ЕУР'!AA10*'Среден курс'!$D$3</f>
        <v>0</v>
      </c>
    </row>
    <row r="11" spans="2:28" ht="27" thickBot="1">
      <c r="B11" s="100"/>
      <c r="C11" s="114" t="s">
        <v>28</v>
      </c>
      <c r="D11" s="115"/>
      <c r="E11" s="20">
        <f>'Цена на порамнување во ЕУР'!D11*'Среден курс'!$D$3</f>
        <v>0</v>
      </c>
      <c r="F11" s="19">
        <f>'Цена на порамнување во ЕУР'!E11*'Среден курс'!$D$3</f>
        <v>0</v>
      </c>
      <c r="G11" s="19">
        <f>'Цена на порамнување во ЕУР'!F11*'Среден курс'!$D$3</f>
        <v>2859.5632500000002</v>
      </c>
      <c r="H11" s="19">
        <f>'Цена на порамнување во ЕУР'!G11*'Среден курс'!$D$3</f>
        <v>2661.5223000000001</v>
      </c>
      <c r="I11" s="19">
        <f>'Цена на порамнување во ЕУР'!H11*'Среден курс'!$D$3</f>
        <v>2657.2036499999999</v>
      </c>
      <c r="J11" s="19">
        <f>'Цена на порамнување во ЕУР'!I11*'Среден курс'!$D$3</f>
        <v>2815.1428500000002</v>
      </c>
      <c r="K11" s="19">
        <f>'Цена на порамнување во ЕУР'!J11*'Среден курс'!$D$3</f>
        <v>3693.67965</v>
      </c>
      <c r="L11" s="19">
        <f>'Цена на порамнување во ЕУР'!K11*'Среден курс'!$D$3</f>
        <v>0</v>
      </c>
      <c r="M11" s="19">
        <f>'Цена на порамнување во ЕУР'!L11*'Среден курс'!$D$3</f>
        <v>0</v>
      </c>
      <c r="N11" s="19">
        <f>'Цена на порамнување во ЕУР'!M11*'Среден курс'!$D$3</f>
        <v>0</v>
      </c>
      <c r="O11" s="19">
        <f>'Цена на порамнување во ЕУР'!N11*'Среден курс'!$D$3</f>
        <v>0</v>
      </c>
      <c r="P11" s="19">
        <f>'Цена на порамнување во ЕУР'!O11*'Среден курс'!$D$3</f>
        <v>0</v>
      </c>
      <c r="Q11" s="19">
        <f>'Цена на порамнување во ЕУР'!P11*'Среден курс'!$D$3</f>
        <v>0</v>
      </c>
      <c r="R11" s="19">
        <f>'Цена на порамнување во ЕУР'!Q11*'Среден курс'!$D$3</f>
        <v>0</v>
      </c>
      <c r="S11" s="19">
        <f>'Цена на порамнување во ЕУР'!R11*'Среден курс'!$D$3</f>
        <v>0</v>
      </c>
      <c r="T11" s="19">
        <f>'Цена на порамнување во ЕУР'!S11*'Среден курс'!$D$3</f>
        <v>0</v>
      </c>
      <c r="U11" s="19">
        <f>'Цена на порамнување во ЕУР'!T11*'Среден курс'!$D$3</f>
        <v>0</v>
      </c>
      <c r="V11" s="19">
        <f>'Цена на порамнување во ЕУР'!U11*'Среден курс'!$D$3</f>
        <v>0</v>
      </c>
      <c r="W11" s="19">
        <f>'Цена на порамнување во ЕУР'!V11*'Среден курс'!$D$3</f>
        <v>0</v>
      </c>
      <c r="X11" s="19">
        <f>'Цена на порамнување во ЕУР'!W11*'Среден курс'!$D$3</f>
        <v>0</v>
      </c>
      <c r="Y11" s="19">
        <f>'Цена на порамнување во ЕУР'!X11*'Среден курс'!$D$3</f>
        <v>0</v>
      </c>
      <c r="Z11" s="19">
        <f>'Цена на порамнување во ЕУР'!Y11*'Среден курс'!$D$3</f>
        <v>0</v>
      </c>
      <c r="AA11" s="19">
        <f>'Цена на порамнување во ЕУР'!Z11*'Среден курс'!$D$3</f>
        <v>0</v>
      </c>
      <c r="AB11" s="18">
        <f>'Цена на порамнување во ЕУР'!AA11*'Среден курс'!$D$3</f>
        <v>0</v>
      </c>
    </row>
    <row r="12" spans="2:28" ht="26.25">
      <c r="B12" s="98">
        <v>44015</v>
      </c>
      <c r="C12" s="110" t="s">
        <v>25</v>
      </c>
      <c r="D12" s="111"/>
      <c r="E12" s="21">
        <f>'Цена на порамнување во ЕУР'!D12*'Среден курс'!$D$4</f>
        <v>3280.0032499999998</v>
      </c>
      <c r="F12" s="23">
        <f>'Цена на порамнување во ЕУР'!E12*'Среден курс'!$D$4</f>
        <v>0</v>
      </c>
      <c r="G12" s="23">
        <f>'Цена на порамнување во ЕУР'!F12*'Среден курс'!$D$4</f>
        <v>0</v>
      </c>
      <c r="H12" s="23">
        <f>'Цена на порамнување во ЕУР'!G12*'Среден курс'!$D$4</f>
        <v>0</v>
      </c>
      <c r="I12" s="23">
        <f>'Цена на порамнување во ЕУР'!H12*'Среден курс'!$D$4</f>
        <v>0</v>
      </c>
      <c r="J12" s="23">
        <f>'Цена на порамнување во ЕУР'!I12*'Среден курс'!$D$4</f>
        <v>0</v>
      </c>
      <c r="K12" s="23">
        <f>'Цена на порамнување во ЕУР'!J12*'Среден курс'!$D$4</f>
        <v>3416.0521500000004</v>
      </c>
      <c r="L12" s="23">
        <f>'Цена на порамнување во ЕУР'!K12*'Среден курс'!$D$4</f>
        <v>0</v>
      </c>
      <c r="M12" s="23">
        <f>'Цена на порамнување во ЕУР'!L12*'Среден курс'!$D$4</f>
        <v>4385.0492437499997</v>
      </c>
      <c r="N12" s="23">
        <f>'Цена на порамнување во ЕУР'!M12*'Среден курс'!$D$4</f>
        <v>4014.2756369995936</v>
      </c>
      <c r="O12" s="23">
        <f>'Цена на порамнување во ЕУР'!N12*'Среден курс'!$D$4</f>
        <v>3766.9938749999997</v>
      </c>
      <c r="P12" s="23">
        <f>'Цена на порамнување во ЕУР'!O12*'Среден курс'!$D$4</f>
        <v>3879.6348045941804</v>
      </c>
      <c r="Q12" s="23">
        <f>'Цена на порамнување во ЕУР'!P12*'Среден курс'!$D$4</f>
        <v>3777.9608811101912</v>
      </c>
      <c r="R12" s="23">
        <f>'Цена на порамнување во ЕУР'!Q12*'Среден курс'!$D$4</f>
        <v>3761.4121015606661</v>
      </c>
      <c r="S12" s="23">
        <f>'Цена на порамнување во ЕУР'!R12*'Среден курс'!$D$4</f>
        <v>3681.3931330936593</v>
      </c>
      <c r="T12" s="23">
        <f>'Цена на порамнување во ЕУР'!S12*'Среден курс'!$D$4</f>
        <v>3611.1453998096354</v>
      </c>
      <c r="U12" s="23">
        <f>'Цена на порамнување во ЕУР'!T12*'Среден курс'!$D$4</f>
        <v>4189.7074499999999</v>
      </c>
      <c r="V12" s="23">
        <f>'Цена на порамнување во ЕУР'!U12*'Среден курс'!$D$4</f>
        <v>0</v>
      </c>
      <c r="W12" s="23">
        <f>'Цена на порамнување во ЕУР'!V12*'Среден курс'!$D$4</f>
        <v>0</v>
      </c>
      <c r="X12" s="23">
        <f>'Цена на порамнување во ЕУР'!W12*'Среден курс'!$D$4</f>
        <v>0</v>
      </c>
      <c r="Y12" s="23">
        <f>'Цена на порамнување во ЕУР'!X12*'Среден курс'!$D$4</f>
        <v>5048.5018500000006</v>
      </c>
      <c r="Z12" s="23">
        <f>'Цена на порамнување во ЕУР'!Y12*'Среден курс'!$D$4</f>
        <v>5174.9766000000009</v>
      </c>
      <c r="AA12" s="23">
        <f>'Цена на порамнување во ЕУР'!Z12*'Среден курс'!$D$4</f>
        <v>0</v>
      </c>
      <c r="AB12" s="22">
        <f>'Цена на порамнување во ЕУР'!AA12*'Среден курс'!$D$4</f>
        <v>0</v>
      </c>
    </row>
    <row r="13" spans="2:28" ht="26.25">
      <c r="B13" s="99"/>
      <c r="C13" s="112" t="s">
        <v>26</v>
      </c>
      <c r="D13" s="113"/>
      <c r="E13" s="20">
        <f>'Цена на порамнување во ЕУР'!D13*'Среден курс'!$D$4</f>
        <v>0</v>
      </c>
      <c r="F13" s="19">
        <f>'Цена на порамнување во ЕУР'!E13*'Среден курс'!$D$4</f>
        <v>0</v>
      </c>
      <c r="G13" s="19">
        <f>'Цена на порамнување во ЕУР'!F13*'Среден курс'!$D$4</f>
        <v>0</v>
      </c>
      <c r="H13" s="19">
        <f>'Цена на порамнување во ЕУР'!G13*'Среден курс'!$D$4</f>
        <v>0</v>
      </c>
      <c r="I13" s="19">
        <f>'Цена на порамнување во ЕУР'!H13*'Среден курс'!$D$4</f>
        <v>0</v>
      </c>
      <c r="J13" s="19">
        <f>'Цена на порамнување во ЕУР'!I13*'Среден курс'!$D$4</f>
        <v>0</v>
      </c>
      <c r="K13" s="19">
        <f>'Цена на порамнување во ЕУР'!J13*'Среден курс'!$D$4</f>
        <v>0</v>
      </c>
      <c r="L13" s="19">
        <f>'Цена на порамнување во ЕУР'!K13*'Среден курс'!$D$4</f>
        <v>1562.7343499999999</v>
      </c>
      <c r="M13" s="19">
        <f>'Цена на порамнување во ЕУР'!L13*'Среден курс'!$D$4</f>
        <v>0</v>
      </c>
      <c r="N13" s="19">
        <f>'Цена на порамнување во ЕУР'!M13*'Среден курс'!$D$4</f>
        <v>0</v>
      </c>
      <c r="O13" s="19">
        <f>'Цена на порамнување во ЕУР'!N13*'Среден курс'!$D$4</f>
        <v>0</v>
      </c>
      <c r="P13" s="19">
        <f>'Цена на порамнување во ЕУР'!O13*'Среден курс'!$D$4</f>
        <v>0</v>
      </c>
      <c r="Q13" s="19">
        <f>'Цена на порамнување во ЕУР'!P13*'Среден курс'!$D$4</f>
        <v>0</v>
      </c>
      <c r="R13" s="19">
        <f>'Цена на порамнување во ЕУР'!Q13*'Среден курс'!$D$4</f>
        <v>0</v>
      </c>
      <c r="S13" s="19">
        <f>'Цена на порамнување во ЕУР'!R13*'Среден курс'!$D$4</f>
        <v>0</v>
      </c>
      <c r="T13" s="19">
        <f>'Цена на порамнување во ЕУР'!S13*'Среден курс'!$D$4</f>
        <v>0</v>
      </c>
      <c r="U13" s="19">
        <f>'Цена на порамнување во ЕУР'!T13*'Среден курс'!$D$4</f>
        <v>0</v>
      </c>
      <c r="V13" s="19">
        <f>'Цена на порамнување во ЕУР'!U13*'Среден курс'!$D$4</f>
        <v>1417.7511</v>
      </c>
      <c r="W13" s="19">
        <f>'Цена на порамнување во ЕУР'!V13*'Среден курс'!$D$4</f>
        <v>1464.02235</v>
      </c>
      <c r="X13" s="19">
        <f>'Цена на порамнување во ЕУР'!W13*'Среден курс'!$D$4</f>
        <v>1511.5274999999999</v>
      </c>
      <c r="Y13" s="19">
        <f>'Цена на порамнување во ЕУР'!X13*'Среден курс'!$D$4</f>
        <v>0</v>
      </c>
      <c r="Z13" s="19">
        <f>'Цена на порамнување во ЕУР'!Y13*'Среден курс'!$D$4</f>
        <v>0</v>
      </c>
      <c r="AA13" s="19">
        <f>'Цена на порамнување во ЕУР'!Z13*'Среден курс'!$D$4</f>
        <v>1333.2289499999999</v>
      </c>
      <c r="AB13" s="18">
        <f>'Цена на порамнување во ЕУР'!AA13*'Среден курс'!$D$4</f>
        <v>957.62897284768223</v>
      </c>
    </row>
    <row r="14" spans="2:28" ht="26.25">
      <c r="B14" s="99"/>
      <c r="C14" s="112" t="s">
        <v>27</v>
      </c>
      <c r="D14" s="113"/>
      <c r="E14" s="20">
        <f>'Цена на порамнување во ЕУР'!D14*'Среден курс'!$D$4</f>
        <v>0</v>
      </c>
      <c r="F14" s="19">
        <f>'Цена на порамнување во ЕУР'!E14*'Среден курс'!$D$4</f>
        <v>1151.2287000000001</v>
      </c>
      <c r="G14" s="19">
        <f>'Цена на порамнување во ЕУР'!F14*'Среден курс'!$D$4</f>
        <v>1009.9471500000001</v>
      </c>
      <c r="H14" s="19">
        <f>'Цена на порамнување во ЕУР'!G14*'Среден курс'!$D$4</f>
        <v>965.52674999999999</v>
      </c>
      <c r="I14" s="19">
        <f>'Цена на порамнување во ЕУР'!H14*'Среден курс'!$D$4</f>
        <v>945.16740000000004</v>
      </c>
      <c r="J14" s="19">
        <f>'Цена на порамнување во ЕУР'!I14*'Среден курс'!$D$4</f>
        <v>1043.2624499999999</v>
      </c>
      <c r="K14" s="19">
        <f>'Цена на порамнување во ЕУР'!J14*'Среден курс'!$D$4</f>
        <v>0</v>
      </c>
      <c r="L14" s="19">
        <f>'Цена на порамнување во ЕУР'!K14*'Среден курс'!$D$4</f>
        <v>0</v>
      </c>
      <c r="M14" s="19">
        <f>'Цена на порамнување во ЕУР'!L14*'Среден курс'!$D$4</f>
        <v>0</v>
      </c>
      <c r="N14" s="19">
        <f>'Цена на порамнување во ЕУР'!M14*'Среден курс'!$D$4</f>
        <v>0</v>
      </c>
      <c r="O14" s="19">
        <f>'Цена на порамнување во ЕУР'!N14*'Среден курс'!$D$4</f>
        <v>0</v>
      </c>
      <c r="P14" s="19">
        <f>'Цена на порамнување во ЕУР'!O14*'Среден курс'!$D$4</f>
        <v>0</v>
      </c>
      <c r="Q14" s="19">
        <f>'Цена на порамнување во ЕУР'!P14*'Среден курс'!$D$4</f>
        <v>0</v>
      </c>
      <c r="R14" s="19">
        <f>'Цена на порамнување во ЕУР'!Q14*'Среден курс'!$D$4</f>
        <v>0</v>
      </c>
      <c r="S14" s="19">
        <f>'Цена на порамнување во ЕУР'!R14*'Среден курс'!$D$4</f>
        <v>0</v>
      </c>
      <c r="T14" s="19">
        <f>'Цена на порамнување во ЕУР'!S14*'Среден курс'!$D$4</f>
        <v>0</v>
      </c>
      <c r="U14" s="19">
        <f>'Цена на порамнување во ЕУР'!T14*'Среден курс'!$D$4</f>
        <v>0</v>
      </c>
      <c r="V14" s="19">
        <f>'Цена на порамнување во ЕУР'!U14*'Среден курс'!$D$4</f>
        <v>0</v>
      </c>
      <c r="W14" s="19">
        <f>'Цена на порамнување во ЕУР'!V14*'Среден курс'!$D$4</f>
        <v>0</v>
      </c>
      <c r="X14" s="19">
        <f>'Цена на порамнување во ЕУР'!W14*'Среден курс'!$D$4</f>
        <v>0</v>
      </c>
      <c r="Y14" s="19">
        <f>'Цена на порамнување во ЕУР'!X14*'Среден курс'!$D$4</f>
        <v>0</v>
      </c>
      <c r="Z14" s="19">
        <f>'Цена на порамнување во ЕУР'!Y14*'Среден курс'!$D$4</f>
        <v>0</v>
      </c>
      <c r="AA14" s="19">
        <f>'Цена на порамнување во ЕУР'!Z14*'Среден курс'!$D$4</f>
        <v>0</v>
      </c>
      <c r="AB14" s="18">
        <f>'Цена на порамнување во ЕУР'!AA14*'Среден курс'!$D$4</f>
        <v>0</v>
      </c>
    </row>
    <row r="15" spans="2:28" ht="27" thickBot="1">
      <c r="B15" s="100"/>
      <c r="C15" s="114" t="s">
        <v>28</v>
      </c>
      <c r="D15" s="115"/>
      <c r="E15" s="20">
        <f>'Цена на порамнување во ЕУР'!D15*'Среден курс'!$D$4</f>
        <v>0</v>
      </c>
      <c r="F15" s="19">
        <f>'Цена на порамнување во ЕУР'!E15*'Среден курс'!$D$4</f>
        <v>3453.0691499999998</v>
      </c>
      <c r="G15" s="19">
        <f>'Цена на порамнување во ЕУР'!F15*'Среден курс'!$D$4</f>
        <v>3029.8414499999999</v>
      </c>
      <c r="H15" s="19">
        <f>'Цена на порамнување во ЕУР'!G15*'Среден курс'!$D$4</f>
        <v>2896.58025</v>
      </c>
      <c r="I15" s="19">
        <f>'Цена на порамнување во ЕУР'!H15*'Среден курс'!$D$4</f>
        <v>2834.8852500000003</v>
      </c>
      <c r="J15" s="19">
        <f>'Цена на порамнување во ЕУР'!I15*'Среден курс'!$D$4</f>
        <v>3129.7873499999996</v>
      </c>
      <c r="K15" s="19">
        <f>'Цена на порамнување во ЕУР'!J15*'Среден курс'!$D$4</f>
        <v>0</v>
      </c>
      <c r="L15" s="19">
        <f>'Цена на порамнување во ЕУР'!K15*'Среден курс'!$D$4</f>
        <v>0</v>
      </c>
      <c r="M15" s="19">
        <f>'Цена на порамнување во ЕУР'!L15*'Среден курс'!$D$4</f>
        <v>0</v>
      </c>
      <c r="N15" s="19">
        <f>'Цена на порамнување во ЕУР'!M15*'Среден курс'!$D$4</f>
        <v>0</v>
      </c>
      <c r="O15" s="19">
        <f>'Цена на порамнување во ЕУР'!N15*'Среден курс'!$D$4</f>
        <v>0</v>
      </c>
      <c r="P15" s="19">
        <f>'Цена на порамнување во ЕУР'!O15*'Среден курс'!$D$4</f>
        <v>0</v>
      </c>
      <c r="Q15" s="19">
        <f>'Цена на порамнување во ЕУР'!P15*'Среден курс'!$D$4</f>
        <v>0</v>
      </c>
      <c r="R15" s="19">
        <f>'Цена на порамнување во ЕУР'!Q15*'Среден курс'!$D$4</f>
        <v>0</v>
      </c>
      <c r="S15" s="19">
        <f>'Цена на порамнување во ЕУР'!R15*'Среден курс'!$D$4</f>
        <v>0</v>
      </c>
      <c r="T15" s="19">
        <f>'Цена на порамнување во ЕУР'!S15*'Среден курс'!$D$4</f>
        <v>0</v>
      </c>
      <c r="U15" s="19">
        <f>'Цена на порамнување во ЕУР'!T15*'Среден курс'!$D$4</f>
        <v>0</v>
      </c>
      <c r="V15" s="19">
        <f>'Цена на порамнување во ЕУР'!U15*'Среден курс'!$D$4</f>
        <v>0</v>
      </c>
      <c r="W15" s="19">
        <f>'Цена на порамнување во ЕУР'!V15*'Среден курс'!$D$4</f>
        <v>0</v>
      </c>
      <c r="X15" s="19">
        <f>'Цена на порамнување во ЕУР'!W15*'Среден курс'!$D$4</f>
        <v>0</v>
      </c>
      <c r="Y15" s="19">
        <f>'Цена на порамнување во ЕУР'!X15*'Среден курс'!$D$4</f>
        <v>0</v>
      </c>
      <c r="Z15" s="19">
        <f>'Цена на порамнување во ЕУР'!Y15*'Среден курс'!$D$4</f>
        <v>0</v>
      </c>
      <c r="AA15" s="19">
        <f>'Цена на порамнување во ЕУР'!Z15*'Среден курс'!$D$4</f>
        <v>0</v>
      </c>
      <c r="AB15" s="18">
        <f>'Цена на порамнување во ЕУР'!AA15*'Среден курс'!$D$4</f>
        <v>0</v>
      </c>
    </row>
    <row r="16" spans="2:28" ht="26.25">
      <c r="B16" s="98">
        <v>44016</v>
      </c>
      <c r="C16" s="110" t="s">
        <v>25</v>
      </c>
      <c r="D16" s="111"/>
      <c r="E16" s="21">
        <f>'Цена на порамнување во ЕУР'!D16*'Среден курс'!$D$5</f>
        <v>0</v>
      </c>
      <c r="F16" s="23">
        <f>'Цена на порамнување во ЕУР'!E16*'Среден курс'!$D$5</f>
        <v>0</v>
      </c>
      <c r="G16" s="23">
        <f>'Цена на порамнување во ЕУР'!F16*'Среден курс'!$D$5</f>
        <v>0</v>
      </c>
      <c r="H16" s="23">
        <f>'Цена на порамнување во ЕУР'!G16*'Среден курс'!$D$5</f>
        <v>0</v>
      </c>
      <c r="I16" s="23">
        <f>'Цена на порамнување во ЕУР'!H16*'Среден курс'!$D$5</f>
        <v>0</v>
      </c>
      <c r="J16" s="23">
        <f>'Цена на порамнување во ЕУР'!I16*'Среден курс'!$D$5</f>
        <v>0</v>
      </c>
      <c r="K16" s="23">
        <f>'Цена на порамнување во ЕУР'!J16*'Среден курс'!$D$5</f>
        <v>0</v>
      </c>
      <c r="L16" s="23">
        <f>'Цена на порамнување во ЕУР'!K16*'Среден курс'!$D$5</f>
        <v>0</v>
      </c>
      <c r="M16" s="23">
        <f>'Цена на порамнување во ЕУР'!L16*'Среден курс'!$D$5</f>
        <v>0</v>
      </c>
      <c r="N16" s="23">
        <f>'Цена на порамнување во ЕУР'!M16*'Среден курс'!$D$5</f>
        <v>0</v>
      </c>
      <c r="O16" s="23">
        <f>'Цена на порамнување во ЕУР'!N16*'Среден курс'!$D$5</f>
        <v>0</v>
      </c>
      <c r="P16" s="23">
        <f>'Цена на порамнување во ЕУР'!O16*'Среден курс'!$D$5</f>
        <v>0</v>
      </c>
      <c r="Q16" s="23">
        <f>'Цена на порамнување во ЕУР'!P16*'Среден курс'!$D$5</f>
        <v>0</v>
      </c>
      <c r="R16" s="23">
        <f>'Цена на порамнување во ЕУР'!Q16*'Среден курс'!$D$5</f>
        <v>0</v>
      </c>
      <c r="S16" s="23">
        <f>'Цена на порамнување во ЕУР'!R16*'Среден курс'!$D$5</f>
        <v>0</v>
      </c>
      <c r="T16" s="23">
        <f>'Цена на порамнување во ЕУР'!S16*'Среден курс'!$D$5</f>
        <v>0</v>
      </c>
      <c r="U16" s="23">
        <f>'Цена на порамнување во ЕУР'!T16*'Среден курс'!$D$5</f>
        <v>0</v>
      </c>
      <c r="V16" s="23">
        <f>'Цена на порамнување во ЕУР'!U16*'Среден курс'!$D$5</f>
        <v>0</v>
      </c>
      <c r="W16" s="23">
        <f>'Цена на порамнување во ЕУР'!V16*'Среден курс'!$D$5</f>
        <v>0</v>
      </c>
      <c r="X16" s="23">
        <f>'Цена на порамнување во ЕУР'!W16*'Среден курс'!$D$5</f>
        <v>0</v>
      </c>
      <c r="Y16" s="23">
        <f>'Цена на порамнување во ЕУР'!X16*'Среден курс'!$D$5</f>
        <v>0</v>
      </c>
      <c r="Z16" s="23">
        <f>'Цена на порамнување во ЕУР'!Y16*'Среден курс'!$D$5</f>
        <v>0</v>
      </c>
      <c r="AA16" s="23">
        <f>'Цена на порамнување во ЕУР'!Z16*'Среден курс'!$D$5</f>
        <v>0</v>
      </c>
      <c r="AB16" s="22">
        <f>'Цена на порамнување во ЕУР'!AA16*'Среден курс'!$D$5</f>
        <v>0</v>
      </c>
    </row>
    <row r="17" spans="2:28" ht="26.25">
      <c r="B17" s="99"/>
      <c r="C17" s="112" t="s">
        <v>26</v>
      </c>
      <c r="D17" s="113"/>
      <c r="E17" s="20">
        <f>'Цена на порамнување во ЕУР'!D17*'Среден курс'!$D$5</f>
        <v>777.72717</v>
      </c>
      <c r="F17" s="19">
        <f>'Цена на порамнување во ЕУР'!E17*'Среден курс'!$D$5</f>
        <v>668.28023999999994</v>
      </c>
      <c r="G17" s="19">
        <f>'Цена на порамнување во ЕУР'!F17*'Среден курс'!$D$5</f>
        <v>563.33704499999999</v>
      </c>
      <c r="H17" s="19">
        <f>'Цена на порамнување во ЕУР'!G17*'Среден курс'!$D$5</f>
        <v>519.10172999999998</v>
      </c>
      <c r="I17" s="19">
        <f>'Цена на порамнување во ЕУР'!H17*'Среден курс'!$D$5</f>
        <v>486.7118549999999</v>
      </c>
      <c r="J17" s="19">
        <f>'Цена на порамнување во ЕУР'!I17*'Среден курс'!$D$5</f>
        <v>459.87452999999994</v>
      </c>
      <c r="K17" s="19">
        <f>'Цена на порамнување во ЕУР'!J17*'Среден курс'!$D$5</f>
        <v>562.04144999999994</v>
      </c>
      <c r="L17" s="19">
        <f>'Цена на порамнување во ЕУР'!K17*'Среден курс'!$D$5</f>
        <v>773.09908432304042</v>
      </c>
      <c r="M17" s="19">
        <f>'Цена на порамнување во ЕУР'!L17*'Среден курс'!$D$5</f>
        <v>700.87854173897938</v>
      </c>
      <c r="N17" s="19">
        <f>'Цена на порамнување во ЕУР'!M17*'Среден курс'!$D$5</f>
        <v>656.06463000000008</v>
      </c>
      <c r="O17" s="19">
        <f>'Цена на порамнување во ЕУР'!N17*'Среден курс'!$D$5</f>
        <v>604.79608500000006</v>
      </c>
      <c r="P17" s="19">
        <f>'Цена на порамнување во ЕУР'!O17*'Среден курс'!$D$5</f>
        <v>704.39072461300304</v>
      </c>
      <c r="Q17" s="19">
        <f>'Цена на порамнување во ЕУР'!P17*'Среден курс'!$D$5</f>
        <v>612.40442586206893</v>
      </c>
      <c r="R17" s="19">
        <f>'Цена на порамнување во ЕУР'!Q17*'Среден курс'!$D$5</f>
        <v>580.62146011363643</v>
      </c>
      <c r="S17" s="19">
        <f>'Цена на порамнување во ЕУР'!R17*'Среден курс'!$D$5</f>
        <v>729.44169888268164</v>
      </c>
      <c r="T17" s="19">
        <f>'Цена на порамнување во ЕУР'!S17*'Среден курс'!$D$5</f>
        <v>864.48683126491653</v>
      </c>
      <c r="U17" s="19">
        <f>'Цена на порамнување во ЕУР'!T17*'Среден курс'!$D$5</f>
        <v>626.82119999999998</v>
      </c>
      <c r="V17" s="19">
        <f>'Цена на порамнување во ЕУР'!U17*'Среден курс'!$D$5</f>
        <v>1004.6551531070197</v>
      </c>
      <c r="W17" s="19">
        <f>'Цена на порамнување во ЕУР'!V17*'Среден курс'!$D$5</f>
        <v>1159.2490499999999</v>
      </c>
      <c r="X17" s="19">
        <f>'Цена на порамнување во ЕУР'!W17*'Среден курс'!$D$5</f>
        <v>1219.0932</v>
      </c>
      <c r="Y17" s="19">
        <f>'Цена на порамнување во ЕУР'!X17*'Среден курс'!$D$5</f>
        <v>1133.8464520637899</v>
      </c>
      <c r="Z17" s="19">
        <f>'Цена на порамнување во ЕУР'!Y17*'Среден курс'!$D$5</f>
        <v>1071.1528665137612</v>
      </c>
      <c r="AA17" s="19">
        <f>'Цена на порамнување во ЕУР'!Z17*'Среден курс'!$D$5</f>
        <v>775.93506407119014</v>
      </c>
      <c r="AB17" s="18">
        <f>'Цена на порамнување во ЕУР'!AA17*'Среден курс'!$D$5</f>
        <v>571.4218656441717</v>
      </c>
    </row>
    <row r="18" spans="2:28" ht="26.25">
      <c r="B18" s="99"/>
      <c r="C18" s="112" t="s">
        <v>27</v>
      </c>
      <c r="D18" s="113"/>
      <c r="E18" s="20">
        <f>'Цена на порамнување во ЕУР'!D18*'Среден курс'!$D$5</f>
        <v>0</v>
      </c>
      <c r="F18" s="19">
        <f>'Цена на порамнување во ЕУР'!E18*'Среден курс'!$D$5</f>
        <v>0</v>
      </c>
      <c r="G18" s="19">
        <f>'Цена на порамнување во ЕУР'!F18*'Среден курс'!$D$5</f>
        <v>0</v>
      </c>
      <c r="H18" s="19">
        <f>'Цена на порамнување во ЕУР'!G18*'Среден курс'!$D$5</f>
        <v>0</v>
      </c>
      <c r="I18" s="19">
        <f>'Цена на порамнување во ЕУР'!H18*'Среден курс'!$D$5</f>
        <v>0</v>
      </c>
      <c r="J18" s="19">
        <f>'Цена на порамнување во ЕУР'!I18*'Среден курс'!$D$5</f>
        <v>0</v>
      </c>
      <c r="K18" s="19">
        <f>'Цена на порамнување во ЕУР'!J18*'Среден курс'!$D$5</f>
        <v>0</v>
      </c>
      <c r="L18" s="19">
        <f>'Цена на порамнување во ЕУР'!K18*'Среден курс'!$D$5</f>
        <v>0</v>
      </c>
      <c r="M18" s="19">
        <f>'Цена на порамнување во ЕУР'!L18*'Среден курс'!$D$5</f>
        <v>0</v>
      </c>
      <c r="N18" s="19">
        <f>'Цена на порамнување во ЕУР'!M18*'Среден курс'!$D$5</f>
        <v>0</v>
      </c>
      <c r="O18" s="19">
        <f>'Цена на порамнување во ЕУР'!N18*'Среден курс'!$D$5</f>
        <v>0</v>
      </c>
      <c r="P18" s="19">
        <f>'Цена на порамнување во ЕУР'!O18*'Среден курс'!$D$5</f>
        <v>0</v>
      </c>
      <c r="Q18" s="19">
        <f>'Цена на порамнување во ЕУР'!P18*'Среден курс'!$D$5</f>
        <v>0</v>
      </c>
      <c r="R18" s="19">
        <f>'Цена на порамнување во ЕУР'!Q18*'Среден курс'!$D$5</f>
        <v>0</v>
      </c>
      <c r="S18" s="19">
        <f>'Цена на порамнување во ЕУР'!R18*'Среден курс'!$D$5</f>
        <v>0</v>
      </c>
      <c r="T18" s="19">
        <f>'Цена на порамнување во ЕУР'!S18*'Среден курс'!$D$5</f>
        <v>0</v>
      </c>
      <c r="U18" s="19">
        <f>'Цена на порамнување во ЕУР'!T18*'Среден курс'!$D$5</f>
        <v>0</v>
      </c>
      <c r="V18" s="19">
        <f>'Цена на порамнување во ЕУР'!U18*'Среден курс'!$D$5</f>
        <v>0</v>
      </c>
      <c r="W18" s="19">
        <f>'Цена на порамнување во ЕУР'!V18*'Среден курс'!$D$5</f>
        <v>0</v>
      </c>
      <c r="X18" s="19">
        <f>'Цена на порамнување во ЕУР'!W18*'Среден курс'!$D$5</f>
        <v>0</v>
      </c>
      <c r="Y18" s="19">
        <f>'Цена на порамнување во ЕУР'!X18*'Среден курс'!$D$5</f>
        <v>0</v>
      </c>
      <c r="Z18" s="19">
        <f>'Цена на порамнување во ЕУР'!Y18*'Среден курс'!$D$5</f>
        <v>0</v>
      </c>
      <c r="AA18" s="19">
        <f>'Цена на порамнување во ЕУР'!Z18*'Среден курс'!$D$5</f>
        <v>0</v>
      </c>
      <c r="AB18" s="18">
        <f>'Цена на порамнување во ЕУР'!AA18*'Среден курс'!$D$5</f>
        <v>0</v>
      </c>
    </row>
    <row r="19" spans="2:28" ht="27" thickBot="1">
      <c r="B19" s="100"/>
      <c r="C19" s="114" t="s">
        <v>28</v>
      </c>
      <c r="D19" s="115"/>
      <c r="E19" s="20">
        <f>'Цена на порамнување во ЕУР'!D19*'Среден курс'!$D$5</f>
        <v>0</v>
      </c>
      <c r="F19" s="19">
        <f>'Цена на порамнување во ЕУР'!E19*'Среден курс'!$D$5</f>
        <v>0</v>
      </c>
      <c r="G19" s="19">
        <f>'Цена на порамнување во ЕУР'!F19*'Среден курс'!$D$5</f>
        <v>0</v>
      </c>
      <c r="H19" s="19">
        <f>'Цена на порамнување во ЕУР'!G19*'Среден курс'!$D$5</f>
        <v>0</v>
      </c>
      <c r="I19" s="19">
        <f>'Цена на порамнување во ЕУР'!H19*'Среден курс'!$D$5</f>
        <v>0</v>
      </c>
      <c r="J19" s="19">
        <f>'Цена на порамнување во ЕУР'!I19*'Среден курс'!$D$5</f>
        <v>0</v>
      </c>
      <c r="K19" s="19">
        <f>'Цена на порамнување во ЕУР'!J19*'Среден курс'!$D$5</f>
        <v>0</v>
      </c>
      <c r="L19" s="19">
        <f>'Цена на порамнување во ЕУР'!K19*'Среден курс'!$D$5</f>
        <v>0</v>
      </c>
      <c r="M19" s="19">
        <f>'Цена на порамнување во ЕУР'!L19*'Среден курс'!$D$5</f>
        <v>0</v>
      </c>
      <c r="N19" s="19">
        <f>'Цена на порамнување во ЕУР'!M19*'Среден курс'!$D$5</f>
        <v>0</v>
      </c>
      <c r="O19" s="19">
        <f>'Цена на порамнување во ЕУР'!N19*'Среден курс'!$D$5</f>
        <v>0</v>
      </c>
      <c r="P19" s="19">
        <f>'Цена на порамнување во ЕУР'!O19*'Среден курс'!$D$5</f>
        <v>0</v>
      </c>
      <c r="Q19" s="19">
        <f>'Цена на порамнување во ЕУР'!P19*'Среден курс'!$D$5</f>
        <v>0</v>
      </c>
      <c r="R19" s="19">
        <f>'Цена на порамнување во ЕУР'!Q19*'Среден курс'!$D$5</f>
        <v>0</v>
      </c>
      <c r="S19" s="19">
        <f>'Цена на порамнување во ЕУР'!R19*'Среден курс'!$D$5</f>
        <v>0</v>
      </c>
      <c r="T19" s="19">
        <f>'Цена на порамнување во ЕУР'!S19*'Среден курс'!$D$5</f>
        <v>0</v>
      </c>
      <c r="U19" s="19">
        <f>'Цена на порамнување во ЕУР'!T19*'Среден курс'!$D$5</f>
        <v>0</v>
      </c>
      <c r="V19" s="19">
        <f>'Цена на порамнување во ЕУР'!U19*'Среден курс'!$D$5</f>
        <v>0</v>
      </c>
      <c r="W19" s="19">
        <f>'Цена на порамнување во ЕУР'!V19*'Среден курс'!$D$5</f>
        <v>0</v>
      </c>
      <c r="X19" s="19">
        <f>'Цена на порамнување во ЕУР'!W19*'Среден курс'!$D$5</f>
        <v>0</v>
      </c>
      <c r="Y19" s="19">
        <f>'Цена на порамнување во ЕУР'!X19*'Среден курс'!$D$5</f>
        <v>0</v>
      </c>
      <c r="Z19" s="19">
        <f>'Цена на порамнување во ЕУР'!Y19*'Среден курс'!$D$5</f>
        <v>0</v>
      </c>
      <c r="AA19" s="19">
        <f>'Цена на порамнување во ЕУР'!Z19*'Среден курс'!$D$5</f>
        <v>0</v>
      </c>
      <c r="AB19" s="18">
        <f>'Цена на порамнување во ЕУР'!AA19*'Среден курс'!$D$5</f>
        <v>0</v>
      </c>
    </row>
    <row r="20" spans="2:28" ht="26.25">
      <c r="B20" s="98">
        <v>44017</v>
      </c>
      <c r="C20" s="110" t="s">
        <v>25</v>
      </c>
      <c r="D20" s="111"/>
      <c r="E20" s="21">
        <f>'Цена на порамнување во ЕУР'!D20*'Среден курс'!$D$6</f>
        <v>0</v>
      </c>
      <c r="F20" s="23">
        <f>'Цена на порамнување во ЕУР'!E20*'Среден курс'!$D$6</f>
        <v>0</v>
      </c>
      <c r="G20" s="23">
        <f>'Цена на порамнување во ЕУР'!F20*'Среден курс'!$D$6</f>
        <v>0</v>
      </c>
      <c r="H20" s="23">
        <f>'Цена на порамнување во ЕУР'!G20*'Среден курс'!$D$6</f>
        <v>0</v>
      </c>
      <c r="I20" s="23">
        <f>'Цена на порамнување во ЕУР'!H20*'Среден курс'!$D$6</f>
        <v>0</v>
      </c>
      <c r="J20" s="23">
        <f>'Цена на порамнување во ЕУР'!I20*'Среден курс'!$D$6</f>
        <v>0</v>
      </c>
      <c r="K20" s="23">
        <f>'Цена на порамнување во ЕУР'!J20*'Среден курс'!$D$6</f>
        <v>0</v>
      </c>
      <c r="L20" s="23">
        <f>'Цена на порамнување во ЕУР'!K20*'Среден курс'!$D$6</f>
        <v>0</v>
      </c>
      <c r="M20" s="23">
        <f>'Цена на порамнување во ЕУР'!L20*'Среден курс'!$D$6</f>
        <v>0</v>
      </c>
      <c r="N20" s="23">
        <f>'Цена на порамнување во ЕУР'!M20*'Среден курс'!$D$6</f>
        <v>0</v>
      </c>
      <c r="O20" s="23">
        <f>'Цена на порамнување во ЕУР'!N20*'Среден курс'!$D$6</f>
        <v>0</v>
      </c>
      <c r="P20" s="23">
        <f>'Цена на порамнување во ЕУР'!O20*'Среден курс'!$D$6</f>
        <v>0</v>
      </c>
      <c r="Q20" s="23">
        <f>'Цена на порамнување во ЕУР'!P20*'Среден курс'!$D$6</f>
        <v>0</v>
      </c>
      <c r="R20" s="23">
        <f>'Цена на порамнување во ЕУР'!Q20*'Среден курс'!$D$6</f>
        <v>0</v>
      </c>
      <c r="S20" s="23">
        <f>'Цена на порамнување во ЕУР'!R20*'Среден курс'!$D$6</f>
        <v>0</v>
      </c>
      <c r="T20" s="23">
        <f>'Цена на порамнување во ЕУР'!S20*'Среден курс'!$D$6</f>
        <v>0</v>
      </c>
      <c r="U20" s="23">
        <f>'Цена на порамнување во ЕУР'!T20*'Среден курс'!$D$6</f>
        <v>0</v>
      </c>
      <c r="V20" s="23">
        <f>'Цена на порамнување во ЕУР'!U20*'Среден курс'!$D$6</f>
        <v>0</v>
      </c>
      <c r="W20" s="23">
        <f>'Цена на порамнување во ЕУР'!V20*'Среден курс'!$D$6</f>
        <v>0</v>
      </c>
      <c r="X20" s="23">
        <f>'Цена на порамнување во ЕУР'!W20*'Среден курс'!$D$6</f>
        <v>0</v>
      </c>
      <c r="Y20" s="23">
        <f>'Цена на порамнување во ЕУР'!X20*'Среден курс'!$D$6</f>
        <v>0</v>
      </c>
      <c r="Z20" s="23">
        <f>'Цена на порамнување во ЕУР'!Y20*'Среден курс'!$D$6</f>
        <v>0</v>
      </c>
      <c r="AA20" s="23">
        <f>'Цена на порамнување во ЕУР'!Z20*'Среден курс'!$D$6</f>
        <v>0</v>
      </c>
      <c r="AB20" s="22">
        <f>'Цена на порамнување во ЕУР'!AA20*'Среден курс'!$D$6</f>
        <v>0</v>
      </c>
    </row>
    <row r="21" spans="2:28" ht="26.25">
      <c r="B21" s="99"/>
      <c r="C21" s="112" t="s">
        <v>26</v>
      </c>
      <c r="D21" s="113"/>
      <c r="E21" s="20">
        <f>'Цена на порамнување во ЕУР'!D21*'Среден курс'!$D$6</f>
        <v>492.32610000000005</v>
      </c>
      <c r="F21" s="19">
        <f>'Цена на порамнување во ЕУР'!E21*'Среден курс'!$D$6</f>
        <v>514.18108636363638</v>
      </c>
      <c r="G21" s="19">
        <f>'Цена на порамнување во ЕУР'!F21*'Среден курс'!$D$6</f>
        <v>555.255</v>
      </c>
      <c r="H21" s="19">
        <f>'Цена на порамнување во ЕУР'!G21*'Среден курс'!$D$6</f>
        <v>555.255</v>
      </c>
      <c r="I21" s="19">
        <f>'Цена на порамнување во ЕУР'!H21*'Среден курс'!$D$6</f>
        <v>555.255</v>
      </c>
      <c r="J21" s="19">
        <f>'Цена на порамнување во ЕУР'!I21*'Среден курс'!$D$6</f>
        <v>555.255</v>
      </c>
      <c r="K21" s="19">
        <f>'Цена на порамнување во ЕУР'!J21*'Среден курс'!$D$6</f>
        <v>555.255</v>
      </c>
      <c r="L21" s="19">
        <f>'Цена на порамнување во ЕУР'!K21*'Среден курс'!$D$6</f>
        <v>651.30632585170338</v>
      </c>
      <c r="M21" s="19">
        <f>'Цена на порамнување во ЕУР'!L21*'Среден курс'!$D$6</f>
        <v>618.98861739130427</v>
      </c>
      <c r="N21" s="19">
        <f>'Цена на порамнување во ЕУР'!M21*'Среден курс'!$D$6</f>
        <v>563.63206571018657</v>
      </c>
      <c r="O21" s="19">
        <f>'Цена на порамнување во ЕУР'!N21*'Среден курс'!$D$6</f>
        <v>492.81714183673466</v>
      </c>
      <c r="P21" s="19">
        <f>'Цена на порамнување во ЕУР'!O21*'Среден курс'!$D$6</f>
        <v>564.07126259541985</v>
      </c>
      <c r="Q21" s="19">
        <f>'Цена на порамнување во ЕУР'!P21*'Среден курс'!$D$6</f>
        <v>597.47923138173303</v>
      </c>
      <c r="R21" s="19">
        <f>'Цена на порамнување во ЕУР'!Q21*'Среден курс'!$D$6</f>
        <v>555.255</v>
      </c>
      <c r="S21" s="19">
        <f>'Цена на порамнување во ЕУР'!R21*'Среден курс'!$D$6</f>
        <v>587.33640000000003</v>
      </c>
      <c r="T21" s="19">
        <f>'Цена на порамнување во ЕУР'!S21*'Среден курс'!$D$6</f>
        <v>587.33640000000003</v>
      </c>
      <c r="U21" s="19">
        <f>'Цена на порамнување во ЕУР'!T21*'Среден курс'!$D$6</f>
        <v>645.78979830508479</v>
      </c>
      <c r="V21" s="19">
        <f>'Цена на порамнување во ЕУР'!U21*'Среден курс'!$D$6</f>
        <v>635.38089622641496</v>
      </c>
      <c r="W21" s="19">
        <f>'Цена на порамнување во ЕУР'!V21*'Среден курс'!$D$6</f>
        <v>696.2280750000001</v>
      </c>
      <c r="X21" s="19">
        <f>'Цена на порамнување во ЕУР'!W21*'Среден курс'!$D$6</f>
        <v>1249.32375</v>
      </c>
      <c r="Y21" s="19">
        <f>'Цена на порамнување во ЕУР'!X21*'Среден курс'!$D$6</f>
        <v>957.7355637515451</v>
      </c>
      <c r="Z21" s="19">
        <f>'Цена на порамнување во ЕУР'!Y21*'Среден курс'!$D$6</f>
        <v>1123.4982250503017</v>
      </c>
      <c r="AA21" s="19">
        <f>'Цена на порамнување во ЕУР'!Z21*'Среден курс'!$D$6</f>
        <v>745.845624444029</v>
      </c>
      <c r="AB21" s="18">
        <f>'Цена на порамнување во ЕУР'!AA21*'Среден курс'!$D$6</f>
        <v>583.88815584594215</v>
      </c>
    </row>
    <row r="22" spans="2:28" ht="26.25">
      <c r="B22" s="99"/>
      <c r="C22" s="112" t="s">
        <v>27</v>
      </c>
      <c r="D22" s="113"/>
      <c r="E22" s="20">
        <f>'Цена на порамнување во ЕУР'!D22*'Среден курс'!$D$6</f>
        <v>0</v>
      </c>
      <c r="F22" s="19">
        <f>'Цена на порамнување во ЕУР'!E22*'Среден курс'!$D$6</f>
        <v>0</v>
      </c>
      <c r="G22" s="19">
        <f>'Цена на порамнување во ЕУР'!F22*'Среден курс'!$D$6</f>
        <v>0</v>
      </c>
      <c r="H22" s="19">
        <f>'Цена на порамнување во ЕУР'!G22*'Среден курс'!$D$6</f>
        <v>0</v>
      </c>
      <c r="I22" s="19">
        <f>'Цена на порамнување во ЕУР'!H22*'Среден курс'!$D$6</f>
        <v>0</v>
      </c>
      <c r="J22" s="19">
        <f>'Цена на порамнување во ЕУР'!I22*'Среден курс'!$D$6</f>
        <v>0</v>
      </c>
      <c r="K22" s="19">
        <f>'Цена на порамнување во ЕУР'!J22*'Среден курс'!$D$6</f>
        <v>0</v>
      </c>
      <c r="L22" s="19">
        <f>'Цена на порамнување во ЕУР'!K22*'Среден курс'!$D$6</f>
        <v>0</v>
      </c>
      <c r="M22" s="19">
        <f>'Цена на порамнување во ЕУР'!L22*'Среден курс'!$D$6</f>
        <v>0</v>
      </c>
      <c r="N22" s="19">
        <f>'Цена на порамнување во ЕУР'!M22*'Среден курс'!$D$6</f>
        <v>0</v>
      </c>
      <c r="O22" s="19">
        <f>'Цена на порамнување во ЕУР'!N22*'Среден курс'!$D$6</f>
        <v>0</v>
      </c>
      <c r="P22" s="19">
        <f>'Цена на порамнување во ЕУР'!O22*'Среден курс'!$D$6</f>
        <v>0</v>
      </c>
      <c r="Q22" s="19">
        <f>'Цена на порамнување во ЕУР'!P22*'Среден курс'!$D$6</f>
        <v>0</v>
      </c>
      <c r="R22" s="19">
        <f>'Цена на порамнување во ЕУР'!Q22*'Среден курс'!$D$6</f>
        <v>0</v>
      </c>
      <c r="S22" s="19">
        <f>'Цена на порамнување во ЕУР'!R22*'Среден курс'!$D$6</f>
        <v>0</v>
      </c>
      <c r="T22" s="19">
        <f>'Цена на порамнување во ЕУР'!S22*'Среден курс'!$D$6</f>
        <v>0</v>
      </c>
      <c r="U22" s="19">
        <f>'Цена на порамнување во ЕУР'!T22*'Среден курс'!$D$6</f>
        <v>0</v>
      </c>
      <c r="V22" s="19">
        <f>'Цена на порамнување во ЕУР'!U22*'Среден курс'!$D$6</f>
        <v>0</v>
      </c>
      <c r="W22" s="19">
        <f>'Цена на порамнување во ЕУР'!V22*'Среден курс'!$D$6</f>
        <v>0</v>
      </c>
      <c r="X22" s="19">
        <f>'Цена на порамнување во ЕУР'!W22*'Среден курс'!$D$6</f>
        <v>0</v>
      </c>
      <c r="Y22" s="19">
        <f>'Цена на порамнување во ЕУР'!X22*'Среден курс'!$D$6</f>
        <v>0</v>
      </c>
      <c r="Z22" s="19">
        <f>'Цена на порамнување во ЕУР'!Y22*'Среден курс'!$D$6</f>
        <v>0</v>
      </c>
      <c r="AA22" s="19">
        <f>'Цена на порамнување во ЕУР'!Z22*'Среден курс'!$D$6</f>
        <v>0</v>
      </c>
      <c r="AB22" s="18">
        <f>'Цена на порамнување во ЕУР'!AA22*'Среден курс'!$D$6</f>
        <v>0</v>
      </c>
    </row>
    <row r="23" spans="2:28" ht="27" thickBot="1">
      <c r="B23" s="100"/>
      <c r="C23" s="114" t="s">
        <v>28</v>
      </c>
      <c r="D23" s="115"/>
      <c r="E23" s="17">
        <f>'Цена на порамнување во ЕУР'!D23*'Среден курс'!$D$6</f>
        <v>0</v>
      </c>
      <c r="F23" s="16">
        <f>'Цена на порамнување во ЕУР'!E23*'Среден курс'!$D$6</f>
        <v>0</v>
      </c>
      <c r="G23" s="16">
        <f>'Цена на порамнување во ЕУР'!F23*'Среден курс'!$D$6</f>
        <v>0</v>
      </c>
      <c r="H23" s="16">
        <f>'Цена на порамнување во ЕУР'!G23*'Среден курс'!$D$6</f>
        <v>0</v>
      </c>
      <c r="I23" s="16">
        <f>'Цена на порамнување во ЕУР'!H23*'Среден курс'!$D$6</f>
        <v>0</v>
      </c>
      <c r="J23" s="16">
        <f>'Цена на порамнување во ЕУР'!I23*'Среден курс'!$D$6</f>
        <v>0</v>
      </c>
      <c r="K23" s="16">
        <f>'Цена на порамнување во ЕУР'!J23*'Среден курс'!$D$6</f>
        <v>0</v>
      </c>
      <c r="L23" s="16">
        <f>'Цена на порамнување во ЕУР'!K23*'Среден курс'!$D$6</f>
        <v>0</v>
      </c>
      <c r="M23" s="16">
        <f>'Цена на порамнување во ЕУР'!L23*'Среден курс'!$D$6</f>
        <v>0</v>
      </c>
      <c r="N23" s="16">
        <f>'Цена на порамнување во ЕУР'!M23*'Среден курс'!$D$6</f>
        <v>0</v>
      </c>
      <c r="O23" s="16">
        <f>'Цена на порамнување во ЕУР'!N23*'Среден курс'!$D$6</f>
        <v>0</v>
      </c>
      <c r="P23" s="16">
        <f>'Цена на порамнување во ЕУР'!O23*'Среден курс'!$D$6</f>
        <v>0</v>
      </c>
      <c r="Q23" s="16">
        <f>'Цена на порамнување во ЕУР'!P23*'Среден курс'!$D$6</f>
        <v>0</v>
      </c>
      <c r="R23" s="16">
        <f>'Цена на порамнување во ЕУР'!Q23*'Среден курс'!$D$6</f>
        <v>0</v>
      </c>
      <c r="S23" s="16">
        <f>'Цена на порамнување во ЕУР'!R23*'Среден курс'!$D$6</f>
        <v>0</v>
      </c>
      <c r="T23" s="16">
        <f>'Цена на порамнување во ЕУР'!S23*'Среден курс'!$D$6</f>
        <v>0</v>
      </c>
      <c r="U23" s="16">
        <f>'Цена на порамнување во ЕУР'!T23*'Среден курс'!$D$6</f>
        <v>0</v>
      </c>
      <c r="V23" s="16">
        <f>'Цена на порамнување во ЕУР'!U23*'Среден курс'!$D$6</f>
        <v>0</v>
      </c>
      <c r="W23" s="16">
        <f>'Цена на порамнување во ЕУР'!V23*'Среден курс'!$D$6</f>
        <v>0</v>
      </c>
      <c r="X23" s="16">
        <f>'Цена на порамнување во ЕУР'!W23*'Среден курс'!$D$6</f>
        <v>0</v>
      </c>
      <c r="Y23" s="16">
        <f>'Цена на порамнување во ЕУР'!X23*'Среден курс'!$D$6</f>
        <v>0</v>
      </c>
      <c r="Z23" s="16">
        <f>'Цена на порамнување во ЕУР'!Y23*'Среден курс'!$D$6</f>
        <v>0</v>
      </c>
      <c r="AA23" s="16">
        <f>'Цена на порамнување во ЕУР'!Z23*'Среден курс'!$D$6</f>
        <v>0</v>
      </c>
      <c r="AB23" s="15">
        <f>'Цена на порамнување во ЕУР'!AA23*'Среден курс'!$D$6</f>
        <v>0</v>
      </c>
    </row>
    <row r="24" spans="2:28" ht="26.25">
      <c r="B24" s="98">
        <v>44018</v>
      </c>
      <c r="C24" s="110" t="s">
        <v>25</v>
      </c>
      <c r="D24" s="116"/>
      <c r="E24" s="20">
        <f>'Цена на порамнување во ЕУР'!D24*'Среден курс'!$D$7</f>
        <v>0</v>
      </c>
      <c r="F24" s="19">
        <f>'Цена на порамнување во ЕУР'!E24*'Среден курс'!$D$7</f>
        <v>0</v>
      </c>
      <c r="G24" s="19">
        <f>'Цена на порамнување во ЕУР'!F24*'Среден курс'!$D$7</f>
        <v>0</v>
      </c>
      <c r="H24" s="19">
        <f>'Цена на порамнување во ЕУР'!G24*'Среден курс'!$D$7</f>
        <v>0</v>
      </c>
      <c r="I24" s="19">
        <f>'Цена на порамнување во ЕУР'!H24*'Среден курс'!$D$7</f>
        <v>0</v>
      </c>
      <c r="J24" s="19">
        <f>'Цена на порамнување во ЕУР'!I24*'Среден курс'!$D$7</f>
        <v>0</v>
      </c>
      <c r="K24" s="19">
        <f>'Цена на порамнување во ЕУР'!J24*'Среден курс'!$D$7</f>
        <v>0</v>
      </c>
      <c r="L24" s="19">
        <f>'Цена на порамнување во ЕУР'!K24*'Среден курс'!$D$7</f>
        <v>0</v>
      </c>
      <c r="M24" s="19">
        <f>'Цена на порамнување во ЕУР'!L24*'Среден курс'!$D$7</f>
        <v>0</v>
      </c>
      <c r="N24" s="19">
        <f>'Цена на порамнување во ЕУР'!M24*'Среден курс'!$D$7</f>
        <v>0</v>
      </c>
      <c r="O24" s="19">
        <f>'Цена на порамнување во ЕУР'!N24*'Среден курс'!$D$7</f>
        <v>0</v>
      </c>
      <c r="P24" s="19">
        <f>'Цена на порамнување во ЕУР'!O24*'Среден курс'!$D$7</f>
        <v>0</v>
      </c>
      <c r="Q24" s="19">
        <f>'Цена на порамнување во ЕУР'!P24*'Среден курс'!$D$7</f>
        <v>0</v>
      </c>
      <c r="R24" s="19">
        <f>'Цена на порамнување во ЕУР'!Q24*'Среден курс'!$D$7</f>
        <v>0</v>
      </c>
      <c r="S24" s="19">
        <f>'Цена на порамнување во ЕУР'!R24*'Среден курс'!$D$7</f>
        <v>0</v>
      </c>
      <c r="T24" s="19">
        <f>'Цена на порамнување во ЕУР'!S24*'Среден курс'!$D$7</f>
        <v>0</v>
      </c>
      <c r="U24" s="19">
        <f>'Цена на порамнување во ЕУР'!T24*'Среден курс'!$D$7</f>
        <v>3877.5307499999994</v>
      </c>
      <c r="V24" s="19">
        <f>'Цена на порамнување во ЕУР'!U24*'Среден курс'!$D$7</f>
        <v>3371.273490950226</v>
      </c>
      <c r="W24" s="19">
        <f>'Цена на порамнување во ЕУР'!V24*'Среден курс'!$D$7</f>
        <v>3628.686973326076</v>
      </c>
      <c r="X24" s="19">
        <f>'Цена на порамнување во ЕУР'!W24*'Среден курс'!$D$7</f>
        <v>3552.7388485401461</v>
      </c>
      <c r="Y24" s="19">
        <f>'Цена на порамнување во ЕУР'!X24*'Среден курс'!$D$7</f>
        <v>3760.3016363874344</v>
      </c>
      <c r="Z24" s="19">
        <f>'Цена на порамнување во ЕУР'!Y24*'Среден курс'!$D$7</f>
        <v>0</v>
      </c>
      <c r="AA24" s="19">
        <f>'Цена на порамнување во ЕУР'!Z24*'Среден курс'!$D$7</f>
        <v>0</v>
      </c>
      <c r="AB24" s="18">
        <f>'Цена на порамнување во ЕУР'!AA24*'Среден курс'!$D$7</f>
        <v>3055.1364000000003</v>
      </c>
    </row>
    <row r="25" spans="2:28" ht="26.25">
      <c r="B25" s="99"/>
      <c r="C25" s="112" t="s">
        <v>26</v>
      </c>
      <c r="D25" s="117"/>
      <c r="E25" s="20">
        <f>'Цена на порамнување во ЕУР'!D25*'Среден курс'!$D$7</f>
        <v>599.98387500000001</v>
      </c>
      <c r="F25" s="19">
        <f>'Цена на порамнување во ЕУР'!E25*'Среден курс'!$D$7</f>
        <v>580.81435714285715</v>
      </c>
      <c r="G25" s="19">
        <f>'Цена на порамнување во ЕУР'!F25*'Среден курс'!$D$7</f>
        <v>555.255</v>
      </c>
      <c r="H25" s="19">
        <f>'Цена на порамнување во ЕУР'!G25*'Среден курс'!$D$7</f>
        <v>555.255</v>
      </c>
      <c r="I25" s="19">
        <f>'Цена на порамнување во ЕУР'!H25*'Среден курс'!$D$7</f>
        <v>555.255</v>
      </c>
      <c r="J25" s="19">
        <f>'Цена на порамнување во ЕУР'!I25*'Среден курс'!$D$7</f>
        <v>555.255</v>
      </c>
      <c r="K25" s="19">
        <f>'Цена на порамнување во ЕУР'!J25*'Среден курс'!$D$7</f>
        <v>555.255</v>
      </c>
      <c r="L25" s="19">
        <f>'Цена на порамнување во ЕУР'!K25*'Среден курс'!$D$7</f>
        <v>861.82776830437399</v>
      </c>
      <c r="M25" s="19">
        <f>'Цена на порамнување во ЕУР'!L25*'Среден курс'!$D$7</f>
        <v>653.59682999999995</v>
      </c>
      <c r="N25" s="19">
        <f>'Цена на порамнување во ЕУР'!M25*'Среден курс'!$D$7</f>
        <v>926.02621147959178</v>
      </c>
      <c r="O25" s="19">
        <f>'Цена на порамнување во ЕУР'!N25*'Среден курс'!$D$7</f>
        <v>893.85389999999995</v>
      </c>
      <c r="P25" s="19">
        <f>'Цена на порамнување во ЕУР'!O25*'Среден курс'!$D$7</f>
        <v>729.40345273679191</v>
      </c>
      <c r="Q25" s="19">
        <f>'Цена на порамнување во ЕУР'!P25*'Среден курс'!$D$7</f>
        <v>746.32441499999993</v>
      </c>
      <c r="R25" s="19">
        <f>'Цена на порамнување во ЕУР'!Q25*'Среден курс'!$D$7</f>
        <v>747.62000999999998</v>
      </c>
      <c r="S25" s="19">
        <f>'Цена на порамнување во ЕУР'!R25*'Среден курс'!$D$7</f>
        <v>1192.5643499999999</v>
      </c>
      <c r="T25" s="19">
        <f>'Цена на порамнување во ЕУР'!S25*'Среден курс'!$D$7</f>
        <v>1223.41185</v>
      </c>
      <c r="U25" s="19">
        <f>'Цена на порамнување во ЕУР'!T25*'Среден курс'!$D$7</f>
        <v>0</v>
      </c>
      <c r="V25" s="19">
        <f>'Цена на порамнување во ЕУР'!U25*'Среден курс'!$D$7</f>
        <v>0</v>
      </c>
      <c r="W25" s="19">
        <f>'Цена на порамнување во ЕУР'!V25*'Среден курс'!$D$7</f>
        <v>0</v>
      </c>
      <c r="X25" s="19">
        <f>'Цена на порамнување во ЕУР'!W25*'Среден курс'!$D$7</f>
        <v>0</v>
      </c>
      <c r="Y25" s="19">
        <f>'Цена на порамнување во ЕУР'!X25*'Среден курс'!$D$7</f>
        <v>0</v>
      </c>
      <c r="Z25" s="19">
        <f>'Цена на порамнување во ЕУР'!Y25*'Среден курс'!$D$7</f>
        <v>1390.6052999999999</v>
      </c>
      <c r="AA25" s="19">
        <f>'Цена на порамнување во ЕУР'!Z25*'Среден курс'!$D$7</f>
        <v>1195.6490999999999</v>
      </c>
      <c r="AB25" s="18">
        <f>'Цена на порамнување во ЕУР'!AA25*'Среден курс'!$D$7</f>
        <v>0</v>
      </c>
    </row>
    <row r="26" spans="2:28" ht="26.25">
      <c r="B26" s="99"/>
      <c r="C26" s="112" t="s">
        <v>27</v>
      </c>
      <c r="D26" s="117"/>
      <c r="E26" s="20">
        <f>'Цена на порамнување во ЕУР'!D26*'Среден курс'!$D$7</f>
        <v>0</v>
      </c>
      <c r="F26" s="19">
        <f>'Цена на порамнување во ЕУР'!E26*'Среден курс'!$D$7</f>
        <v>0</v>
      </c>
      <c r="G26" s="19">
        <f>'Цена на порамнување во ЕУР'!F26*'Среден курс'!$D$7</f>
        <v>0</v>
      </c>
      <c r="H26" s="19">
        <f>'Цена на порамнување во ЕУР'!G26*'Среден курс'!$D$7</f>
        <v>0</v>
      </c>
      <c r="I26" s="19">
        <f>'Цена на порамнување во ЕУР'!H26*'Среден курс'!$D$7</f>
        <v>0</v>
      </c>
      <c r="J26" s="19">
        <f>'Цена на порамнување во ЕУР'!I26*'Среден курс'!$D$7</f>
        <v>0</v>
      </c>
      <c r="K26" s="19">
        <f>'Цена на порамнување во ЕУР'!J26*'Среден курс'!$D$7</f>
        <v>0</v>
      </c>
      <c r="L26" s="19">
        <f>'Цена на порамнување во ЕУР'!K26*'Среден курс'!$D$7</f>
        <v>0</v>
      </c>
      <c r="M26" s="19">
        <f>'Цена на порамнување во ЕУР'!L26*'Среден курс'!$D$7</f>
        <v>0</v>
      </c>
      <c r="N26" s="19">
        <f>'Цена на порамнување во ЕУР'!M26*'Среден курс'!$D$7</f>
        <v>0</v>
      </c>
      <c r="O26" s="19">
        <f>'Цена на порамнување во ЕУР'!N26*'Среден курс'!$D$7</f>
        <v>0</v>
      </c>
      <c r="P26" s="19">
        <f>'Цена на порамнување во ЕУР'!O26*'Среден курс'!$D$7</f>
        <v>0</v>
      </c>
      <c r="Q26" s="19">
        <f>'Цена на порамнување во ЕУР'!P26*'Среден курс'!$D$7</f>
        <v>0</v>
      </c>
      <c r="R26" s="19">
        <f>'Цена на порамнување во ЕУР'!Q26*'Среден курс'!$D$7</f>
        <v>0</v>
      </c>
      <c r="S26" s="19">
        <f>'Цена на порамнување во ЕУР'!R26*'Среден курс'!$D$7</f>
        <v>0</v>
      </c>
      <c r="T26" s="19">
        <f>'Цена на порамнување во ЕУР'!S26*'Среден курс'!$D$7</f>
        <v>0</v>
      </c>
      <c r="U26" s="19">
        <f>'Цена на порамнување во ЕУР'!T26*'Среден курс'!$D$7</f>
        <v>0</v>
      </c>
      <c r="V26" s="19">
        <f>'Цена на порамнување во ЕУР'!U26*'Среден курс'!$D$7</f>
        <v>0</v>
      </c>
      <c r="W26" s="19">
        <f>'Цена на порамнување во ЕУР'!V26*'Среден курс'!$D$7</f>
        <v>0</v>
      </c>
      <c r="X26" s="19">
        <f>'Цена на порамнување во ЕУР'!W26*'Среден курс'!$D$7</f>
        <v>0</v>
      </c>
      <c r="Y26" s="19">
        <f>'Цена на порамнување во ЕУР'!X26*'Среден курс'!$D$7</f>
        <v>0</v>
      </c>
      <c r="Z26" s="19">
        <f>'Цена на порамнување во ЕУР'!Y26*'Среден курс'!$D$7</f>
        <v>0</v>
      </c>
      <c r="AA26" s="19">
        <f>'Цена на порамнување во ЕУР'!Z26*'Среден курс'!$D$7</f>
        <v>0</v>
      </c>
      <c r="AB26" s="18">
        <f>'Цена на порамнување во ЕУР'!AA26*'Среден курс'!$D$7</f>
        <v>0</v>
      </c>
    </row>
    <row r="27" spans="2:28" ht="27" thickBot="1">
      <c r="B27" s="100"/>
      <c r="C27" s="114" t="s">
        <v>28</v>
      </c>
      <c r="D27" s="118"/>
      <c r="E27" s="17">
        <f>'Цена на порамнување во ЕУР'!D27*'Среден курс'!$D$7</f>
        <v>0</v>
      </c>
      <c r="F27" s="16">
        <f>'Цена на порамнување во ЕУР'!E27*'Среден курс'!$D$7</f>
        <v>0</v>
      </c>
      <c r="G27" s="16">
        <f>'Цена на порамнување во ЕУР'!F27*'Среден курс'!$D$7</f>
        <v>0</v>
      </c>
      <c r="H27" s="16">
        <f>'Цена на порамнување во ЕУР'!G27*'Среден курс'!$D$7</f>
        <v>0</v>
      </c>
      <c r="I27" s="16">
        <f>'Цена на порамнување во ЕУР'!H27*'Среден курс'!$D$7</f>
        <v>0</v>
      </c>
      <c r="J27" s="16">
        <f>'Цена на порамнување во ЕУР'!I27*'Среден курс'!$D$7</f>
        <v>0</v>
      </c>
      <c r="K27" s="16">
        <f>'Цена на порамнување во ЕУР'!J27*'Среден курс'!$D$7</f>
        <v>0</v>
      </c>
      <c r="L27" s="16">
        <f>'Цена на порамнување во ЕУР'!K27*'Среден курс'!$D$7</f>
        <v>0</v>
      </c>
      <c r="M27" s="16">
        <f>'Цена на порамнување во ЕУР'!L27*'Среден курс'!$D$7</f>
        <v>0</v>
      </c>
      <c r="N27" s="16">
        <f>'Цена на порамнување во ЕУР'!M27*'Среден курс'!$D$7</f>
        <v>0</v>
      </c>
      <c r="O27" s="16">
        <f>'Цена на порамнување во ЕУР'!N27*'Среден курс'!$D$7</f>
        <v>0</v>
      </c>
      <c r="P27" s="16">
        <f>'Цена на порамнување во ЕУР'!O27*'Среден курс'!$D$7</f>
        <v>0</v>
      </c>
      <c r="Q27" s="16">
        <f>'Цена на порамнување во ЕУР'!P27*'Среден курс'!$D$7</f>
        <v>0</v>
      </c>
      <c r="R27" s="16">
        <f>'Цена на порамнување во ЕУР'!Q27*'Среден курс'!$D$7</f>
        <v>0</v>
      </c>
      <c r="S27" s="16">
        <f>'Цена на порамнување во ЕУР'!R27*'Среден курс'!$D$7</f>
        <v>0</v>
      </c>
      <c r="T27" s="16">
        <f>'Цена на порамнување во ЕУР'!S27*'Среден курс'!$D$7</f>
        <v>0</v>
      </c>
      <c r="U27" s="16">
        <f>'Цена на порамнување во ЕУР'!T27*'Среден курс'!$D$7</f>
        <v>0</v>
      </c>
      <c r="V27" s="16">
        <f>'Цена на порамнување во ЕУР'!U27*'Среден курс'!$D$7</f>
        <v>0</v>
      </c>
      <c r="W27" s="16">
        <f>'Цена на порамнување во ЕУР'!V27*'Среден курс'!$D$7</f>
        <v>0</v>
      </c>
      <c r="X27" s="16">
        <f>'Цена на порамнување во ЕУР'!W27*'Среден курс'!$D$7</f>
        <v>0</v>
      </c>
      <c r="Y27" s="16">
        <f>'Цена на порамнување во ЕУР'!X27*'Среден курс'!$D$7</f>
        <v>0</v>
      </c>
      <c r="Z27" s="16">
        <f>'Цена на порамнување во ЕУР'!Y27*'Среден курс'!$D$7</f>
        <v>0</v>
      </c>
      <c r="AA27" s="16">
        <f>'Цена на порамнување во ЕУР'!Z27*'Среден курс'!$D$7</f>
        <v>0</v>
      </c>
      <c r="AB27" s="15">
        <f>'Цена на порамнување во ЕУР'!AA27*'Среден курс'!$D$7</f>
        <v>0</v>
      </c>
    </row>
    <row r="28" spans="2:28" ht="27" thickBot="1">
      <c r="B28" s="98">
        <v>44019</v>
      </c>
      <c r="C28" s="119" t="s">
        <v>25</v>
      </c>
      <c r="D28" s="120"/>
      <c r="E28" s="20">
        <f>'Цена на порамнување во ЕУР'!D28*'Среден курс'!$D$8</f>
        <v>2689.0536937500005</v>
      </c>
      <c r="F28" s="19">
        <f>'Цена на порамнување во ЕУР'!E28*'Среден курс'!$D$8</f>
        <v>0</v>
      </c>
      <c r="G28" s="19">
        <f>'Цена на порамнување во ЕУР'!F28*'Среден курс'!$D$8</f>
        <v>0</v>
      </c>
      <c r="H28" s="19">
        <f>'Цена на порамнување во ЕУР'!G28*'Среден курс'!$D$8</f>
        <v>0</v>
      </c>
      <c r="I28" s="19">
        <f>'Цена на порамнување во ЕУР'!H28*'Среден курс'!$D$8</f>
        <v>0</v>
      </c>
      <c r="J28" s="19">
        <f>'Цена на порамнување во ЕУР'!I28*'Среден курс'!$D$8</f>
        <v>0</v>
      </c>
      <c r="K28" s="19">
        <f>'Цена на порамнување во ЕУР'!J28*'Среден курс'!$D$8</f>
        <v>0</v>
      </c>
      <c r="L28" s="19">
        <f>'Цена на порамнување во ЕУР'!K28*'Среден курс'!$D$8</f>
        <v>0</v>
      </c>
      <c r="M28" s="19">
        <f>'Цена на порамнување во ЕУР'!L28*'Среден курс'!$D$8</f>
        <v>0</v>
      </c>
      <c r="N28" s="19">
        <f>'Цена на порамнување во ЕУР'!M28*'Среден курс'!$D$8</f>
        <v>0</v>
      </c>
      <c r="O28" s="19">
        <f>'Цена на порамнување во ЕУР'!N28*'Среден курс'!$D$8</f>
        <v>0</v>
      </c>
      <c r="P28" s="19">
        <f>'Цена на порамнување во ЕУР'!O28*'Среден курс'!$D$8</f>
        <v>0</v>
      </c>
      <c r="Q28" s="19">
        <f>'Цена на порамнување во ЕУР'!P28*'Среден курс'!$D$8</f>
        <v>0</v>
      </c>
      <c r="R28" s="19">
        <f>'Цена на порамнување во ЕУР'!Q28*'Среден курс'!$D$8</f>
        <v>0</v>
      </c>
      <c r="S28" s="19">
        <f>'Цена на порамнување во ЕУР'!R28*'Среден курс'!$D$8</f>
        <v>0</v>
      </c>
      <c r="T28" s="19">
        <f>'Цена на порамнување во ЕУР'!S28*'Среден курс'!$D$8</f>
        <v>0</v>
      </c>
      <c r="U28" s="19">
        <f>'Цена на порамнување во ЕУР'!T28*'Среден курс'!$D$8</f>
        <v>0</v>
      </c>
      <c r="V28" s="19">
        <f>'Цена на порамнување во ЕУР'!U28*'Среден курс'!$D$8</f>
        <v>0</v>
      </c>
      <c r="W28" s="19">
        <f>'Цена на порамнување во ЕУР'!V28*'Среден курс'!$D$8</f>
        <v>0</v>
      </c>
      <c r="X28" s="19">
        <f>'Цена на порамнување во ЕУР'!W28*'Среден курс'!$D$8</f>
        <v>0</v>
      </c>
      <c r="Y28" s="19">
        <f>'Цена на порамнување во ЕУР'!X28*'Среден курс'!$D$8</f>
        <v>0</v>
      </c>
      <c r="Z28" s="19">
        <f>'Цена на порамнување во ЕУР'!Y28*'Среден курс'!$D$8</f>
        <v>0</v>
      </c>
      <c r="AA28" s="19">
        <f>'Цена на порамнување во ЕУР'!Z28*'Среден курс'!$D$8</f>
        <v>0</v>
      </c>
      <c r="AB28" s="18">
        <f>'Цена на порамнување во ЕУР'!AA28*'Среден курс'!$D$8</f>
        <v>0</v>
      </c>
    </row>
    <row r="29" spans="2:28" ht="27" thickBot="1">
      <c r="B29" s="99"/>
      <c r="C29" s="119" t="s">
        <v>26</v>
      </c>
      <c r="D29" s="120"/>
      <c r="E29" s="4">
        <f>'Цена на порамнување во ЕУР'!D29*'Среден курс'!$D$8</f>
        <v>0</v>
      </c>
      <c r="F29" s="3">
        <f>'Цена на порамнување во ЕУР'!E29*'Среден курс'!$D$8</f>
        <v>0</v>
      </c>
      <c r="G29" s="3">
        <f>'Цена на порамнување во ЕУР'!F29*'Среден курс'!$D$8</f>
        <v>0</v>
      </c>
      <c r="H29" s="3">
        <f>'Цена на порамнување во ЕУР'!G29*'Среден курс'!$D$8</f>
        <v>0</v>
      </c>
      <c r="I29" s="3">
        <f>'Цена на порамнување во ЕУР'!H29*'Среден курс'!$D$8</f>
        <v>0</v>
      </c>
      <c r="J29" s="3">
        <f>'Цена на порамнување во ЕУР'!I29*'Среден курс'!$D$8</f>
        <v>0</v>
      </c>
      <c r="K29" s="3">
        <f>'Цена на порамнување во ЕУР'!J29*'Среден курс'!$D$8</f>
        <v>0</v>
      </c>
      <c r="L29" s="3">
        <f>'Цена на порамнување во ЕУР'!K29*'Среден курс'!$D$8</f>
        <v>1007.9355926721906</v>
      </c>
      <c r="M29" s="3">
        <f>'Цена на порамнување во ЕУР'!L29*'Среден курс'!$D$8</f>
        <v>849.32062816188864</v>
      </c>
      <c r="N29" s="3">
        <f>'Цена на порамнување во ЕУР'!M29*'Среден курс'!$D$8</f>
        <v>1138.8896999999999</v>
      </c>
      <c r="O29" s="3">
        <f>'Цена на порамнување во ЕУР'!N29*'Среден курс'!$D$8</f>
        <v>1141.3575000000001</v>
      </c>
      <c r="P29" s="3">
        <f>'Цена на порамнување во ЕУР'!O29*'Среден курс'!$D$8</f>
        <v>935.18564037610633</v>
      </c>
      <c r="Q29" s="3">
        <f>'Цена на порамнување во ЕУР'!P29*'Среден курс'!$D$8</f>
        <v>656.30745384177578</v>
      </c>
      <c r="R29" s="3">
        <f>'Цена на порамнување во ЕУР'!Q29*'Среден курс'!$D$8</f>
        <v>779.27695930647633</v>
      </c>
      <c r="S29" s="3">
        <f>'Цена на порамнување во ЕУР'!R29*'Среден курс'!$D$8</f>
        <v>735.04694911137426</v>
      </c>
      <c r="T29" s="3">
        <f>'Цена на порамнување во ЕУР'!S29*'Среден курс'!$D$8</f>
        <v>676.70625809128637</v>
      </c>
      <c r="U29" s="3">
        <f>'Цена на порамнување во ЕУР'!T29*'Среден курс'!$D$8</f>
        <v>690.07524784688997</v>
      </c>
      <c r="V29" s="3">
        <f>'Цена на порамнување во ЕУР'!U29*'Среден курс'!$D$8</f>
        <v>660.59639033412873</v>
      </c>
      <c r="W29" s="3">
        <f>'Цена на порамнување во ЕУР'!V29*'Среден курс'!$D$8</f>
        <v>822.94372147918489</v>
      </c>
      <c r="X29" s="3">
        <f>'Цена на порамнување во ЕУР'!W29*'Среден курс'!$D$8</f>
        <v>846.70030470417953</v>
      </c>
      <c r="Y29" s="3">
        <f>'Цена на порамнување во ЕУР'!X29*'Среден курс'!$D$8</f>
        <v>813.79482244897952</v>
      </c>
      <c r="Z29" s="3">
        <f>'Цена на порамнување во ЕУР'!Y29*'Среден курс'!$D$8</f>
        <v>820.14901415094346</v>
      </c>
      <c r="AA29" s="3">
        <f>'Цена на порамнување во ЕУР'!Z29*'Среден курс'!$D$8</f>
        <v>1014.1374412751677</v>
      </c>
      <c r="AB29" s="2">
        <f>'Цена на порамнување во ЕУР'!AA29*'Среден курс'!$D$8</f>
        <v>780.74860994764401</v>
      </c>
    </row>
    <row r="30" spans="2:28" ht="27" thickBot="1">
      <c r="B30" s="99"/>
      <c r="C30" s="119" t="s">
        <v>27</v>
      </c>
      <c r="D30" s="120"/>
      <c r="E30" s="4">
        <f>'Цена на порамнување во ЕУР'!D30*'Среден курс'!$D$8</f>
        <v>0</v>
      </c>
      <c r="F30" s="3">
        <f>'Цена на порамнување во ЕУР'!E30*'Среден курс'!$D$8</f>
        <v>886.55714999999998</v>
      </c>
      <c r="G30" s="3">
        <f>'Цена на порамнување во ЕУР'!F30*'Среден курс'!$D$8</f>
        <v>811.28925000000004</v>
      </c>
      <c r="H30" s="3">
        <f>'Цена на порамнување во ЕУР'!G30*'Среден курс'!$D$8</f>
        <v>784.7604</v>
      </c>
      <c r="I30" s="3">
        <f>'Цена на порамнување во ЕУР'!H30*'Среден курс'!$D$8</f>
        <v>803.26890000000003</v>
      </c>
      <c r="J30" s="3">
        <f>'Цена на порамнување во ЕУР'!I30*'Среден курс'!$D$8</f>
        <v>839.05200000000002</v>
      </c>
      <c r="K30" s="3">
        <f>'Цена на порамнување во ЕУР'!J30*'Среден курс'!$D$8</f>
        <v>1064.8557000000001</v>
      </c>
      <c r="L30" s="3">
        <f>'Цена на порамнување во ЕУР'!K30*'Среден курс'!$D$8</f>
        <v>0</v>
      </c>
      <c r="M30" s="3">
        <f>'Цена на порамнување во ЕУР'!L30*'Среден курс'!$D$8</f>
        <v>0</v>
      </c>
      <c r="N30" s="3">
        <f>'Цена на порамнување во ЕУР'!M30*'Среден курс'!$D$8</f>
        <v>0</v>
      </c>
      <c r="O30" s="3">
        <f>'Цена на порамнување во ЕУР'!N30*'Среден курс'!$D$8</f>
        <v>0</v>
      </c>
      <c r="P30" s="3">
        <f>'Цена на порамнување во ЕУР'!O30*'Среден курс'!$D$8</f>
        <v>0</v>
      </c>
      <c r="Q30" s="3">
        <f>'Цена на порамнување во ЕУР'!P30*'Среден курс'!$D$8</f>
        <v>0</v>
      </c>
      <c r="R30" s="3">
        <f>'Цена на порамнување во ЕУР'!Q30*'Среден курс'!$D$8</f>
        <v>0</v>
      </c>
      <c r="S30" s="3">
        <f>'Цена на порамнување во ЕУР'!R30*'Среден курс'!$D$8</f>
        <v>0</v>
      </c>
      <c r="T30" s="3">
        <f>'Цена на порамнување во ЕУР'!S30*'Среден курс'!$D$8</f>
        <v>0</v>
      </c>
      <c r="U30" s="3">
        <f>'Цена на порамнување во ЕУР'!T30*'Среден курс'!$D$8</f>
        <v>0</v>
      </c>
      <c r="V30" s="3">
        <f>'Цена на порамнување во ЕУР'!U30*'Среден курс'!$D$8</f>
        <v>0</v>
      </c>
      <c r="W30" s="3">
        <f>'Цена на порамнување во ЕУР'!V30*'Среден курс'!$D$8</f>
        <v>0</v>
      </c>
      <c r="X30" s="3">
        <f>'Цена на порамнување во ЕУР'!W30*'Среден курс'!$D$8</f>
        <v>0</v>
      </c>
      <c r="Y30" s="3">
        <f>'Цена на порамнување во ЕУР'!X30*'Среден курс'!$D$8</f>
        <v>0</v>
      </c>
      <c r="Z30" s="3">
        <f>'Цена на порамнување во ЕУР'!Y30*'Среден курс'!$D$8</f>
        <v>0</v>
      </c>
      <c r="AA30" s="3">
        <f>'Цена на порамнување во ЕУР'!Z30*'Среден курс'!$D$8</f>
        <v>0</v>
      </c>
      <c r="AB30" s="2">
        <f>'Цена на порамнување во ЕУР'!AA30*'Среден курс'!$D$8</f>
        <v>0</v>
      </c>
    </row>
    <row r="31" spans="2:28" ht="27" thickBot="1">
      <c r="B31" s="100"/>
      <c r="C31" s="119" t="s">
        <v>28</v>
      </c>
      <c r="D31" s="120"/>
      <c r="E31" s="4">
        <f>'Цена на порамнување во ЕУР'!D31*'Среден курс'!$D$8</f>
        <v>0</v>
      </c>
      <c r="F31" s="3">
        <f>'Цена на порамнување во ЕУР'!E31*'Среден курс'!$D$8</f>
        <v>2659.0545000000002</v>
      </c>
      <c r="G31" s="3">
        <f>'Цена на порамнување во ЕУР'!F31*'Среден курс'!$D$8</f>
        <v>2433.2507999999998</v>
      </c>
      <c r="H31" s="3">
        <f>'Цена на порамнување во ЕУР'!G31*'Среден курс'!$D$8</f>
        <v>2353.6642499999998</v>
      </c>
      <c r="I31" s="3">
        <f>'Цена на порамнување во ЕУР'!H31*'Среден курс'!$D$8</f>
        <v>2409.8067000000001</v>
      </c>
      <c r="J31" s="3">
        <f>'Цена на порамнување во ЕУР'!I31*'Среден курс'!$D$8</f>
        <v>2517.1559999999999</v>
      </c>
      <c r="K31" s="3">
        <f>'Цена на порамнување во ЕУР'!J31*'Среден курс'!$D$8</f>
        <v>3193.9501500000001</v>
      </c>
      <c r="L31" s="3">
        <f>'Цена на порамнување во ЕУР'!K31*'Среден курс'!$D$8</f>
        <v>0</v>
      </c>
      <c r="M31" s="3">
        <f>'Цена на порамнување во ЕУР'!L31*'Среден курс'!$D$8</f>
        <v>0</v>
      </c>
      <c r="N31" s="3">
        <f>'Цена на порамнување во ЕУР'!M31*'Среден курс'!$D$8</f>
        <v>0</v>
      </c>
      <c r="O31" s="3">
        <f>'Цена на порамнување во ЕУР'!N31*'Среден курс'!$D$8</f>
        <v>0</v>
      </c>
      <c r="P31" s="3">
        <f>'Цена на порамнување во ЕУР'!O31*'Среден курс'!$D$8</f>
        <v>0</v>
      </c>
      <c r="Q31" s="3">
        <f>'Цена на порамнување во ЕУР'!P31*'Среден курс'!$D$8</f>
        <v>0</v>
      </c>
      <c r="R31" s="3">
        <f>'Цена на порамнување во ЕУР'!Q31*'Среден курс'!$D$8</f>
        <v>0</v>
      </c>
      <c r="S31" s="3">
        <f>'Цена на порамнување во ЕУР'!R31*'Среден курс'!$D$8</f>
        <v>0</v>
      </c>
      <c r="T31" s="3">
        <f>'Цена на порамнување во ЕУР'!S31*'Среден курс'!$D$8</f>
        <v>0</v>
      </c>
      <c r="U31" s="3">
        <f>'Цена на порамнување во ЕУР'!T31*'Среден курс'!$D$8</f>
        <v>0</v>
      </c>
      <c r="V31" s="3">
        <f>'Цена на порамнување во ЕУР'!U31*'Среден курс'!$D$8</f>
        <v>0</v>
      </c>
      <c r="W31" s="3">
        <f>'Цена на порамнување во ЕУР'!V31*'Среден курс'!$D$8</f>
        <v>0</v>
      </c>
      <c r="X31" s="3">
        <f>'Цена на порамнување во ЕУР'!W31*'Среден курс'!$D$8</f>
        <v>0</v>
      </c>
      <c r="Y31" s="3">
        <f>'Цена на порамнување во ЕУР'!X31*'Среден курс'!$D$8</f>
        <v>0</v>
      </c>
      <c r="Z31" s="3">
        <f>'Цена на порамнување во ЕУР'!Y31*'Среден курс'!$D$8</f>
        <v>0</v>
      </c>
      <c r="AA31" s="3">
        <f>'Цена на порамнување во ЕУР'!Z31*'Среден курс'!$D$8</f>
        <v>0</v>
      </c>
      <c r="AB31" s="2">
        <f>'Цена на порамнување во ЕУР'!AA31*'Среден курс'!$D$8</f>
        <v>0</v>
      </c>
    </row>
    <row r="32" spans="2:28" ht="27" thickBot="1">
      <c r="B32" s="98">
        <v>44020</v>
      </c>
      <c r="C32" s="119" t="s">
        <v>25</v>
      </c>
      <c r="D32" s="120"/>
      <c r="E32" s="21">
        <f>'Цена на порамнување во ЕУР'!D32*'Среден курс'!$D$9</f>
        <v>0</v>
      </c>
      <c r="F32" s="23">
        <f>'Цена на порамнување во ЕУР'!E32*'Среден курс'!$D$9</f>
        <v>0</v>
      </c>
      <c r="G32" s="23">
        <f>'Цена на порамнување во ЕУР'!F32*'Среден курс'!$D$9</f>
        <v>0</v>
      </c>
      <c r="H32" s="23">
        <f>'Цена на порамнување во ЕУР'!G32*'Среден курс'!$D$9</f>
        <v>0</v>
      </c>
      <c r="I32" s="23">
        <f>'Цена на порамнување во ЕУР'!H32*'Среден курс'!$D$9</f>
        <v>0</v>
      </c>
      <c r="J32" s="23">
        <f>'Цена на порамнување во ЕУР'!I32*'Среден курс'!$D$9</f>
        <v>0</v>
      </c>
      <c r="K32" s="23">
        <f>'Цена на порамнување во ЕУР'!J32*'Среден курс'!$D$9</f>
        <v>0</v>
      </c>
      <c r="L32" s="23">
        <f>'Цена на порамнување во ЕУР'!K32*'Среден курс'!$D$9</f>
        <v>0</v>
      </c>
      <c r="M32" s="23">
        <f>'Цена на порамнување во ЕУР'!L32*'Среден курс'!$D$9</f>
        <v>0</v>
      </c>
      <c r="N32" s="23">
        <f>'Цена на порамнување во ЕУР'!M32*'Среден курс'!$D$9</f>
        <v>0</v>
      </c>
      <c r="O32" s="23">
        <f>'Цена на порамнување во ЕУР'!N32*'Среден курс'!$D$9</f>
        <v>0</v>
      </c>
      <c r="P32" s="23">
        <f>'Цена на порамнување во ЕУР'!O32*'Среден курс'!$D$9</f>
        <v>0</v>
      </c>
      <c r="Q32" s="23">
        <f>'Цена на порамнување во ЕУР'!P32*'Среден курс'!$D$9</f>
        <v>0</v>
      </c>
      <c r="R32" s="23">
        <f>'Цена на порамнување во ЕУР'!Q32*'Среден курс'!$D$9</f>
        <v>4121.8429500000002</v>
      </c>
      <c r="S32" s="23">
        <f>'Цена на порамнување во ЕУР'!R32*'Среден курс'!$D$9</f>
        <v>3751.4276767978286</v>
      </c>
      <c r="T32" s="23">
        <f>'Цена на порамнување во ЕУР'!S32*'Среден курс'!$D$9</f>
        <v>3709.2666993034532</v>
      </c>
      <c r="U32" s="23">
        <f>'Цена на порамнување во ЕУР'!T32*'Среден курс'!$D$9</f>
        <v>3742.8129676380372</v>
      </c>
      <c r="V32" s="23">
        <f>'Цена на порамнување во ЕУР'!U32*'Среден курс'!$D$9</f>
        <v>3685.0423500000002</v>
      </c>
      <c r="W32" s="23">
        <f>'Цена на порамнување во ЕУР'!V32*'Среден курс'!$D$9</f>
        <v>4123.6985457692308</v>
      </c>
      <c r="X32" s="23">
        <f>'Цена на порамнување во ЕУР'!W32*'Среден курс'!$D$9</f>
        <v>4460.3917340163935</v>
      </c>
      <c r="Y32" s="23">
        <f>'Цена на порамнување во ЕУР'!X32*'Среден курс'!$D$9</f>
        <v>4356.6442924778767</v>
      </c>
      <c r="Z32" s="23">
        <f>'Цена на порамнување во ЕУР'!Y32*'Среден курс'!$D$9</f>
        <v>4345.324412962962</v>
      </c>
      <c r="AA32" s="23">
        <f>'Цена на порамнување во ЕУР'!Z32*'Среден курс'!$D$9</f>
        <v>3966.8042776725306</v>
      </c>
      <c r="AB32" s="22">
        <f>'Цена на порамнување во ЕУР'!AA32*'Среден курс'!$D$9</f>
        <v>3753.2582205562276</v>
      </c>
    </row>
    <row r="33" spans="2:28" ht="27" thickBot="1">
      <c r="B33" s="99"/>
      <c r="C33" s="119" t="s">
        <v>26</v>
      </c>
      <c r="D33" s="120"/>
      <c r="E33" s="20">
        <f>'Цена на порамнување во ЕУР'!D33*'Среден курс'!$D$9</f>
        <v>752.43222000000003</v>
      </c>
      <c r="F33" s="19">
        <f>'Цена на порамнување во ЕУР'!E33*'Среден курс'!$D$9</f>
        <v>659.951415</v>
      </c>
      <c r="G33" s="19">
        <f>'Цена на порамнување во ЕУР'!F33*'Среден курс'!$D$9</f>
        <v>638.79003</v>
      </c>
      <c r="H33" s="19">
        <f>'Цена на порамнување во ЕУР'!G33*'Среден курс'!$D$9</f>
        <v>623.6130599999999</v>
      </c>
      <c r="I33" s="19">
        <f>'Цена на порамнување во ЕУР'!H33*'Среден курс'!$D$9</f>
        <v>620.28152999999998</v>
      </c>
      <c r="J33" s="19">
        <f>'Цена на порамнување во ЕУР'!I33*'Среден курс'!$D$9</f>
        <v>635.64358500000003</v>
      </c>
      <c r="K33" s="19">
        <f>'Цена на порамнување во ЕУР'!J33*'Среден курс'!$D$9</f>
        <v>960.83419090909103</v>
      </c>
      <c r="L33" s="19">
        <f>'Цена на порамнување во ЕУР'!K33*'Среден курс'!$D$9</f>
        <v>1143.3663690140845</v>
      </c>
      <c r="M33" s="19">
        <f>'Цена на порамнување во ЕУР'!L33*'Среден курс'!$D$9</f>
        <v>1212.2321488378168</v>
      </c>
      <c r="N33" s="19">
        <f>'Цена на порамнување во ЕУР'!M33*'Среден курс'!$D$9</f>
        <v>1157.6923354591836</v>
      </c>
      <c r="O33" s="19">
        <f>'Цена на порамнување во ЕУР'!N33*'Среден курс'!$D$9</f>
        <v>1367.1611999999998</v>
      </c>
      <c r="P33" s="19">
        <f>'Цена на порамнување во ЕУР'!O33*'Среден курс'!$D$9</f>
        <v>1294.7113490736654</v>
      </c>
      <c r="Q33" s="19">
        <f>'Цена на порамнување во ЕУР'!P33*'Среден курс'!$D$9</f>
        <v>1088.1883580396802</v>
      </c>
      <c r="R33" s="19">
        <f>'Цена на порамнување во ЕУР'!Q33*'Среден курс'!$D$9</f>
        <v>0</v>
      </c>
      <c r="S33" s="19">
        <f>'Цена на порамнување во ЕУР'!R33*'Среден курс'!$D$9</f>
        <v>0</v>
      </c>
      <c r="T33" s="19">
        <f>'Цена на порамнување во ЕУР'!S33*'Среден курс'!$D$9</f>
        <v>0</v>
      </c>
      <c r="U33" s="19">
        <f>'Цена на порамнување во ЕУР'!T33*'Среден курс'!$D$9</f>
        <v>0</v>
      </c>
      <c r="V33" s="19">
        <f>'Цена на порамнување во ЕУР'!U33*'Среден курс'!$D$9</f>
        <v>0</v>
      </c>
      <c r="W33" s="19">
        <f>'Цена на порамнување во ЕУР'!V33*'Среден курс'!$D$9</f>
        <v>0</v>
      </c>
      <c r="X33" s="19">
        <f>'Цена на порамнување во ЕУР'!W33*'Среден курс'!$D$9</f>
        <v>0</v>
      </c>
      <c r="Y33" s="19">
        <f>'Цена на порамнување во ЕУР'!X33*'Среден курс'!$D$9</f>
        <v>0</v>
      </c>
      <c r="Z33" s="19">
        <f>'Цена на порамнување во ЕУР'!Y33*'Среден курс'!$D$9</f>
        <v>0</v>
      </c>
      <c r="AA33" s="19">
        <f>'Цена на порамнување во ЕУР'!Z33*'Среден курс'!$D$9</f>
        <v>0</v>
      </c>
      <c r="AB33" s="18">
        <f>'Цена на порамнување во ЕУР'!AA33*'Среден курс'!$D$9</f>
        <v>0</v>
      </c>
    </row>
    <row r="34" spans="2:28" ht="27" thickBot="1">
      <c r="B34" s="99"/>
      <c r="C34" s="119" t="s">
        <v>27</v>
      </c>
      <c r="D34" s="120"/>
      <c r="E34" s="20">
        <f>'Цена на порамнување во ЕУР'!D34*'Среден курс'!$D$9</f>
        <v>0</v>
      </c>
      <c r="F34" s="19">
        <f>'Цена на порамнување во ЕУР'!E34*'Среден курс'!$D$9</f>
        <v>0</v>
      </c>
      <c r="G34" s="19">
        <f>'Цена на порамнување во ЕУР'!F34*'Среден курс'!$D$9</f>
        <v>0</v>
      </c>
      <c r="H34" s="19">
        <f>'Цена на порамнување во ЕУР'!G34*'Среден курс'!$D$9</f>
        <v>0</v>
      </c>
      <c r="I34" s="19">
        <f>'Цена на порамнување во ЕУР'!H34*'Среден курс'!$D$9</f>
        <v>0</v>
      </c>
      <c r="J34" s="19">
        <f>'Цена на порамнување во ЕУР'!I34*'Среден курс'!$D$9</f>
        <v>0</v>
      </c>
      <c r="K34" s="19">
        <f>'Цена на порамнување во ЕУР'!J34*'Среден курс'!$D$9</f>
        <v>0</v>
      </c>
      <c r="L34" s="19">
        <f>'Цена на порамнување во ЕУР'!K34*'Среден курс'!$D$9</f>
        <v>0</v>
      </c>
      <c r="M34" s="19">
        <f>'Цена на порамнување во ЕУР'!L34*'Среден курс'!$D$9</f>
        <v>0</v>
      </c>
      <c r="N34" s="19">
        <f>'Цена на порамнување во ЕУР'!M34*'Среден курс'!$D$9</f>
        <v>0</v>
      </c>
      <c r="O34" s="19">
        <f>'Цена на порамнување во ЕУР'!N34*'Среден курс'!$D$9</f>
        <v>0</v>
      </c>
      <c r="P34" s="19">
        <f>'Цена на порамнување во ЕУР'!O34*'Среден курс'!$D$9</f>
        <v>0</v>
      </c>
      <c r="Q34" s="19">
        <f>'Цена на порамнување во ЕУР'!P34*'Среден курс'!$D$9</f>
        <v>0</v>
      </c>
      <c r="R34" s="19">
        <f>'Цена на порамнување во ЕУР'!Q34*'Среден курс'!$D$9</f>
        <v>0</v>
      </c>
      <c r="S34" s="19">
        <f>'Цена на порамнување во ЕУР'!R34*'Среден курс'!$D$9</f>
        <v>0</v>
      </c>
      <c r="T34" s="19">
        <f>'Цена на порамнување во ЕУР'!S34*'Среден курс'!$D$9</f>
        <v>0</v>
      </c>
      <c r="U34" s="19">
        <f>'Цена на порамнување во ЕУР'!T34*'Среден курс'!$D$9</f>
        <v>0</v>
      </c>
      <c r="V34" s="19">
        <f>'Цена на порамнување во ЕУР'!U34*'Среден курс'!$D$9</f>
        <v>0</v>
      </c>
      <c r="W34" s="19">
        <f>'Цена на порамнување во ЕУР'!V34*'Среден курс'!$D$9</f>
        <v>0</v>
      </c>
      <c r="X34" s="19">
        <f>'Цена на порамнување во ЕУР'!W34*'Среден курс'!$D$9</f>
        <v>0</v>
      </c>
      <c r="Y34" s="19">
        <f>'Цена на порамнување во ЕУР'!X34*'Среден курс'!$D$9</f>
        <v>0</v>
      </c>
      <c r="Z34" s="19">
        <f>'Цена на порамнување во ЕУР'!Y34*'Среден курс'!$D$9</f>
        <v>0</v>
      </c>
      <c r="AA34" s="19">
        <f>'Цена на порамнување во ЕУР'!Z34*'Среден курс'!$D$9</f>
        <v>0</v>
      </c>
      <c r="AB34" s="18">
        <f>'Цена на порамнување во ЕУР'!AA34*'Среден курс'!$D$9</f>
        <v>0</v>
      </c>
    </row>
    <row r="35" spans="2:28" ht="27" thickBot="1">
      <c r="B35" s="100"/>
      <c r="C35" s="119" t="s">
        <v>28</v>
      </c>
      <c r="D35" s="120"/>
      <c r="E35" s="17">
        <f>'Цена на порамнување во ЕУР'!D35*'Среден курс'!$D$9</f>
        <v>0</v>
      </c>
      <c r="F35" s="16">
        <f>'Цена на порамнување во ЕУР'!E35*'Среден курс'!$D$9</f>
        <v>0</v>
      </c>
      <c r="G35" s="16">
        <f>'Цена на порамнување во ЕУР'!F35*'Среден курс'!$D$9</f>
        <v>0</v>
      </c>
      <c r="H35" s="16">
        <f>'Цена на порамнување во ЕУР'!G35*'Среден курс'!$D$9</f>
        <v>0</v>
      </c>
      <c r="I35" s="16">
        <f>'Цена на порамнување во ЕУР'!H35*'Среден курс'!$D$9</f>
        <v>0</v>
      </c>
      <c r="J35" s="16">
        <f>'Цена на порамнување во ЕУР'!I35*'Среден курс'!$D$9</f>
        <v>0</v>
      </c>
      <c r="K35" s="16">
        <f>'Цена на порамнување во ЕУР'!J35*'Среден курс'!$D$9</f>
        <v>0</v>
      </c>
      <c r="L35" s="16">
        <f>'Цена на порамнување во ЕУР'!K35*'Среден курс'!$D$9</f>
        <v>0</v>
      </c>
      <c r="M35" s="16">
        <f>'Цена на порамнување во ЕУР'!L35*'Среден курс'!$D$9</f>
        <v>0</v>
      </c>
      <c r="N35" s="16">
        <f>'Цена на порамнување во ЕУР'!M35*'Среден курс'!$D$9</f>
        <v>0</v>
      </c>
      <c r="O35" s="16">
        <f>'Цена на порамнување во ЕУР'!N35*'Среден курс'!$D$9</f>
        <v>0</v>
      </c>
      <c r="P35" s="16">
        <f>'Цена на порамнување во ЕУР'!O35*'Среден курс'!$D$9</f>
        <v>0</v>
      </c>
      <c r="Q35" s="16">
        <f>'Цена на порамнување во ЕУР'!P35*'Среден курс'!$D$9</f>
        <v>0</v>
      </c>
      <c r="R35" s="16">
        <f>'Цена на порамнување во ЕУР'!Q35*'Среден курс'!$D$9</f>
        <v>0</v>
      </c>
      <c r="S35" s="16">
        <f>'Цена на порамнување во ЕУР'!R35*'Среден курс'!$D$9</f>
        <v>0</v>
      </c>
      <c r="T35" s="16">
        <f>'Цена на порамнување во ЕУР'!S35*'Среден курс'!$D$9</f>
        <v>0</v>
      </c>
      <c r="U35" s="16">
        <f>'Цена на порамнување во ЕУР'!T35*'Среден курс'!$D$9</f>
        <v>0</v>
      </c>
      <c r="V35" s="16">
        <f>'Цена на порамнување во ЕУР'!U35*'Среден курс'!$D$9</f>
        <v>0</v>
      </c>
      <c r="W35" s="16">
        <f>'Цена на порамнување во ЕУР'!V35*'Среден курс'!$D$9</f>
        <v>0</v>
      </c>
      <c r="X35" s="16">
        <f>'Цена на порамнување во ЕУР'!W35*'Среден курс'!$D$9</f>
        <v>0</v>
      </c>
      <c r="Y35" s="16">
        <f>'Цена на порамнување во ЕУР'!X35*'Среден курс'!$D$9</f>
        <v>0</v>
      </c>
      <c r="Z35" s="16">
        <f>'Цена на порамнување во ЕУР'!Y35*'Среден курс'!$D$9</f>
        <v>0</v>
      </c>
      <c r="AA35" s="16">
        <f>'Цена на порамнување во ЕУР'!Z35*'Среден курс'!$D$9</f>
        <v>0</v>
      </c>
      <c r="AB35" s="15">
        <f>'Цена на порамнување во ЕУР'!AA35*'Среден курс'!$D$9</f>
        <v>0</v>
      </c>
    </row>
    <row r="36" spans="2:28" ht="27" thickBot="1">
      <c r="B36" s="98">
        <v>44021</v>
      </c>
      <c r="C36" s="119" t="s">
        <v>25</v>
      </c>
      <c r="D36" s="120"/>
      <c r="E36" s="5">
        <f>'Цена на порамнување во ЕУР'!D36*'Среден курс'!$D$10</f>
        <v>3024.5016413793105</v>
      </c>
      <c r="F36" s="7">
        <f>'Цена на порамнување во ЕУР'!E36*'Среден курс'!$D$10</f>
        <v>2705.6959200000001</v>
      </c>
      <c r="G36" s="7">
        <f>'Цена на порамнување во ЕУР'!F36*'Среден курс'!$D$10</f>
        <v>0</v>
      </c>
      <c r="H36" s="7">
        <f>'Цена на порамнување во ЕУР'!G36*'Среден курс'!$D$10</f>
        <v>0</v>
      </c>
      <c r="I36" s="7">
        <f>'Цена на порамнување во ЕУР'!H36*'Среден курс'!$D$10</f>
        <v>0</v>
      </c>
      <c r="J36" s="7">
        <f>'Цена на порамнување во ЕУР'!I36*'Среден курс'!$D$10</f>
        <v>0</v>
      </c>
      <c r="K36" s="7">
        <f>'Цена на порамнување во ЕУР'!J36*'Среден курс'!$D$10</f>
        <v>0</v>
      </c>
      <c r="L36" s="7">
        <f>'Цена на порамнување во ЕУР'!K36*'Среден курс'!$D$10</f>
        <v>0</v>
      </c>
      <c r="M36" s="7">
        <f>'Цена на порамнување во ЕУР'!L36*'Среден курс'!$D$10</f>
        <v>0</v>
      </c>
      <c r="N36" s="7">
        <f>'Цена на порамнување во ЕУР'!M36*'Среден курс'!$D$10</f>
        <v>4638.9653106235564</v>
      </c>
      <c r="O36" s="7">
        <f>'Цена на порамнување во ЕУР'!N36*'Среден курс'!$D$10</f>
        <v>4028.6972843919571</v>
      </c>
      <c r="P36" s="7">
        <f>'Цена на порамнување во ЕУР'!O36*'Среден курс'!$D$10</f>
        <v>3975.8962627707247</v>
      </c>
      <c r="Q36" s="7">
        <f>'Цена на порамнување во ЕУР'!P36*'Среден курс'!$D$10</f>
        <v>3782.8946864057675</v>
      </c>
      <c r="R36" s="7">
        <f>'Цена на порамнување во ЕУР'!Q36*'Среден курс'!$D$10</f>
        <v>3663.2842930857614</v>
      </c>
      <c r="S36" s="7">
        <f>'Цена на порамнување во ЕУР'!R36*'Среден курс'!$D$10</f>
        <v>3467.2331866703694</v>
      </c>
      <c r="T36" s="7">
        <f>'Цена на порамнување во ЕУР'!S36*'Среден курс'!$D$10</f>
        <v>3266.6679899999995</v>
      </c>
      <c r="U36" s="7">
        <f>'Цена на порамнување во ЕУР'!T36*'Среден курс'!$D$10</f>
        <v>3285.2112923076925</v>
      </c>
      <c r="V36" s="7">
        <f>'Цена на порамнување во ЕУР'!U36*'Среден курс'!$D$10</f>
        <v>3530.1801881250003</v>
      </c>
      <c r="W36" s="7">
        <f>'Цена на порамнување во ЕУР'!V36*'Среден курс'!$D$10</f>
        <v>4019.9735822272105</v>
      </c>
      <c r="X36" s="7">
        <f>'Цена на порамнување во ЕУР'!W36*'Среден курс'!$D$10</f>
        <v>4284.3077640575075</v>
      </c>
      <c r="Y36" s="7">
        <f>'Цена на порамнување во ЕУР'!X36*'Среден курс'!$D$10</f>
        <v>4198.6439892215576</v>
      </c>
      <c r="Z36" s="7">
        <f>'Цена на порамнување во ЕУР'!Y36*'Среден курс'!$D$10</f>
        <v>3834.3569183778241</v>
      </c>
      <c r="AA36" s="7">
        <f>'Цена на порамнување во ЕУР'!Z36*'Среден курс'!$D$10</f>
        <v>3526.7532779220778</v>
      </c>
      <c r="AB36" s="6">
        <f>'Цена на порамнување во ЕУР'!AA36*'Среден курс'!$D$10</f>
        <v>3228.1103591715978</v>
      </c>
    </row>
    <row r="37" spans="2:28" ht="27" thickBot="1">
      <c r="B37" s="99"/>
      <c r="C37" s="119" t="s">
        <v>26</v>
      </c>
      <c r="D37" s="120"/>
      <c r="E37" s="4">
        <f>'Цена на порамнување во ЕУР'!D37*'Среден курс'!$D$10</f>
        <v>0</v>
      </c>
      <c r="F37" s="3">
        <f>'Цена на порамнување во ЕУР'!E37*'Среден курс'!$D$10</f>
        <v>0</v>
      </c>
      <c r="G37" s="3">
        <f>'Цена на порамнување во ЕУР'!F37*'Среден курс'!$D$10</f>
        <v>0</v>
      </c>
      <c r="H37" s="3">
        <f>'Цена на порамнување во ЕУР'!G37*'Среден курс'!$D$10</f>
        <v>0</v>
      </c>
      <c r="I37" s="3">
        <f>'Цена на порамнување во ЕУР'!H37*'Среден курс'!$D$10</f>
        <v>0</v>
      </c>
      <c r="J37" s="3">
        <f>'Цена на порамнување во ЕУР'!I37*'Среден курс'!$D$10</f>
        <v>668.77379999999994</v>
      </c>
      <c r="K37" s="3">
        <f>'Цена на порамнување во ЕУР'!J37*'Среден курс'!$D$10</f>
        <v>972.34354180327853</v>
      </c>
      <c r="L37" s="3">
        <f>'Цена на порамнување во ЕУР'!K37*'Среден курс'!$D$10</f>
        <v>1273.4241870115577</v>
      </c>
      <c r="M37" s="3">
        <f>'Цена на порамнување во ЕУР'!L37*'Среден курс'!$D$10</f>
        <v>1482.5160283783782</v>
      </c>
      <c r="N37" s="3">
        <f>'Цена на порамнување во ЕУР'!M37*'Среден курс'!$D$10</f>
        <v>0</v>
      </c>
      <c r="O37" s="3">
        <f>'Цена на порамнување во ЕУР'!N37*'Среден курс'!$D$10</f>
        <v>0</v>
      </c>
      <c r="P37" s="3">
        <f>'Цена на порамнување во ЕУР'!O37*'Среден курс'!$D$10</f>
        <v>0</v>
      </c>
      <c r="Q37" s="3">
        <f>'Цена на порамнување во ЕУР'!P37*'Среден курс'!$D$10</f>
        <v>0</v>
      </c>
      <c r="R37" s="3">
        <f>'Цена на порамнување во ЕУР'!Q37*'Среден курс'!$D$10</f>
        <v>0</v>
      </c>
      <c r="S37" s="3">
        <f>'Цена на порамнување во ЕУР'!R37*'Среден курс'!$D$10</f>
        <v>0</v>
      </c>
      <c r="T37" s="3">
        <f>'Цена на порамнување во ЕУР'!S37*'Среден курс'!$D$10</f>
        <v>0</v>
      </c>
      <c r="U37" s="3">
        <f>'Цена на порамнување во ЕУР'!T37*'Среден курс'!$D$10</f>
        <v>0</v>
      </c>
      <c r="V37" s="3">
        <f>'Цена на порамнување во ЕУР'!U37*'Среден курс'!$D$10</f>
        <v>0</v>
      </c>
      <c r="W37" s="3">
        <f>'Цена на порамнување во ЕУР'!V37*'Среден курс'!$D$10</f>
        <v>0</v>
      </c>
      <c r="X37" s="3">
        <f>'Цена на порамнување во ЕУР'!W37*'Среден курс'!$D$10</f>
        <v>0</v>
      </c>
      <c r="Y37" s="3">
        <f>'Цена на порамнување во ЕУР'!X37*'Среден курс'!$D$10</f>
        <v>0</v>
      </c>
      <c r="Z37" s="3">
        <f>'Цена на порамнување во ЕУР'!Y37*'Среден курс'!$D$10</f>
        <v>0</v>
      </c>
      <c r="AA37" s="3">
        <f>'Цена на порамнување во ЕУР'!Z37*'Среден курс'!$D$10</f>
        <v>0</v>
      </c>
      <c r="AB37" s="2">
        <f>'Цена на порамнување во ЕУР'!AA37*'Среден курс'!$D$10</f>
        <v>0</v>
      </c>
    </row>
    <row r="38" spans="2:28" ht="27" thickBot="1">
      <c r="B38" s="99"/>
      <c r="C38" s="119" t="s">
        <v>27</v>
      </c>
      <c r="D38" s="120"/>
      <c r="E38" s="4">
        <f>'Цена на порамнување во ЕУР'!D38*'Среден курс'!$D$10</f>
        <v>0</v>
      </c>
      <c r="F38" s="3">
        <f>'Цена на порамнување во ЕУР'!E38*'Среден курс'!$D$10</f>
        <v>0</v>
      </c>
      <c r="G38" s="3">
        <f>'Цена на порамнување во ЕУР'!F38*'Среден курс'!$D$10</f>
        <v>1027.2217499999999</v>
      </c>
      <c r="H38" s="3">
        <f>'Цена на порамнување во ЕУР'!G38*'Среден курс'!$D$10</f>
        <v>1002.54375</v>
      </c>
      <c r="I38" s="3">
        <f>'Цена на порамнување во ЕУР'!H38*'Среден курс'!$D$10</f>
        <v>999.45899999999995</v>
      </c>
      <c r="J38" s="3">
        <f>'Цена на порамнување во ЕУР'!I38*'Среден курс'!$D$10</f>
        <v>0</v>
      </c>
      <c r="K38" s="3">
        <f>'Цена на порамнување во ЕУР'!J38*'Среден курс'!$D$10</f>
        <v>0</v>
      </c>
      <c r="L38" s="3">
        <f>'Цена на порамнување во ЕУР'!K38*'Среден курс'!$D$10</f>
        <v>0</v>
      </c>
      <c r="M38" s="3">
        <f>'Цена на порамнување во ЕУР'!L38*'Среден курс'!$D$10</f>
        <v>0</v>
      </c>
      <c r="N38" s="3">
        <f>'Цена на порамнување во ЕУР'!M38*'Среден курс'!$D$10</f>
        <v>0</v>
      </c>
      <c r="O38" s="3">
        <f>'Цена на порамнување во ЕУР'!N38*'Среден курс'!$D$10</f>
        <v>0</v>
      </c>
      <c r="P38" s="3">
        <f>'Цена на порамнување во ЕУР'!O38*'Среден курс'!$D$10</f>
        <v>0</v>
      </c>
      <c r="Q38" s="3">
        <f>'Цена на порамнување во ЕУР'!P38*'Среден курс'!$D$10</f>
        <v>0</v>
      </c>
      <c r="R38" s="3">
        <f>'Цена на порамнување во ЕУР'!Q38*'Среден курс'!$D$10</f>
        <v>0</v>
      </c>
      <c r="S38" s="3">
        <f>'Цена на порамнување во ЕУР'!R38*'Среден курс'!$D$10</f>
        <v>0</v>
      </c>
      <c r="T38" s="3">
        <f>'Цена на порамнување во ЕУР'!S38*'Среден курс'!$D$10</f>
        <v>0</v>
      </c>
      <c r="U38" s="3">
        <f>'Цена на порамнување во ЕУР'!T38*'Среден курс'!$D$10</f>
        <v>0</v>
      </c>
      <c r="V38" s="3">
        <f>'Цена на порамнување во ЕУР'!U38*'Среден курс'!$D$10</f>
        <v>0</v>
      </c>
      <c r="W38" s="3">
        <f>'Цена на порамнување во ЕУР'!V38*'Среден курс'!$D$10</f>
        <v>0</v>
      </c>
      <c r="X38" s="3">
        <f>'Цена на порамнување во ЕУР'!W38*'Среден курс'!$D$10</f>
        <v>0</v>
      </c>
      <c r="Y38" s="3">
        <f>'Цена на порамнување во ЕУР'!X38*'Среден курс'!$D$10</f>
        <v>0</v>
      </c>
      <c r="Z38" s="3">
        <f>'Цена на порамнување во ЕУР'!Y38*'Среден курс'!$D$10</f>
        <v>0</v>
      </c>
      <c r="AA38" s="3">
        <f>'Цена на порамнување во ЕУР'!Z38*'Среден курс'!$D$10</f>
        <v>0</v>
      </c>
      <c r="AB38" s="2">
        <f>'Цена на порамнување во ЕУР'!AA38*'Среден курс'!$D$10</f>
        <v>0</v>
      </c>
    </row>
    <row r="39" spans="2:28" ht="27" thickBot="1">
      <c r="B39" s="100"/>
      <c r="C39" s="119" t="s">
        <v>28</v>
      </c>
      <c r="D39" s="120"/>
      <c r="E39" s="4">
        <f>'Цена на порамнување во ЕУР'!D39*'Среден курс'!$D$10</f>
        <v>0</v>
      </c>
      <c r="F39" s="3">
        <f>'Цена на порамнување во ЕУР'!E39*'Среден курс'!$D$10</f>
        <v>0</v>
      </c>
      <c r="G39" s="3">
        <f>'Цена на порамнување во ЕУР'!F39*'Среден курс'!$D$10</f>
        <v>3081.66525</v>
      </c>
      <c r="H39" s="3">
        <f>'Цена на порамнување во ЕУР'!G39*'Среден курс'!$D$10</f>
        <v>3007.6312499999999</v>
      </c>
      <c r="I39" s="3">
        <f>'Цена на порамнување во ЕУР'!H39*'Среден курс'!$D$10</f>
        <v>2997.7600500000003</v>
      </c>
      <c r="J39" s="3">
        <f>'Цена на порамнување во ЕУР'!I39*'Среден курс'!$D$10</f>
        <v>0</v>
      </c>
      <c r="K39" s="3">
        <f>'Цена на порамнување во ЕУР'!J39*'Среден курс'!$D$10</f>
        <v>0</v>
      </c>
      <c r="L39" s="3">
        <f>'Цена на порамнување во ЕУР'!K39*'Среден курс'!$D$10</f>
        <v>0</v>
      </c>
      <c r="M39" s="3">
        <f>'Цена на порамнување во ЕУР'!L39*'Среден курс'!$D$10</f>
        <v>0</v>
      </c>
      <c r="N39" s="3">
        <f>'Цена на порамнување во ЕУР'!M39*'Среден курс'!$D$10</f>
        <v>0</v>
      </c>
      <c r="O39" s="3">
        <f>'Цена на порамнување во ЕУР'!N39*'Среден курс'!$D$10</f>
        <v>0</v>
      </c>
      <c r="P39" s="3">
        <f>'Цена на порамнување во ЕУР'!O39*'Среден курс'!$D$10</f>
        <v>0</v>
      </c>
      <c r="Q39" s="3">
        <f>'Цена на порамнување во ЕУР'!P39*'Среден курс'!$D$10</f>
        <v>0</v>
      </c>
      <c r="R39" s="3">
        <f>'Цена на порамнување во ЕУР'!Q39*'Среден курс'!$D$10</f>
        <v>0</v>
      </c>
      <c r="S39" s="3">
        <f>'Цена на порамнување во ЕУР'!R39*'Среден курс'!$D$10</f>
        <v>0</v>
      </c>
      <c r="T39" s="3">
        <f>'Цена на порамнување во ЕУР'!S39*'Среден курс'!$D$10</f>
        <v>0</v>
      </c>
      <c r="U39" s="3">
        <f>'Цена на порамнување во ЕУР'!T39*'Среден курс'!$D$10</f>
        <v>0</v>
      </c>
      <c r="V39" s="3">
        <f>'Цена на порамнување во ЕУР'!U39*'Среден курс'!$D$10</f>
        <v>0</v>
      </c>
      <c r="W39" s="3">
        <f>'Цена на порамнување во ЕУР'!V39*'Среден курс'!$D$10</f>
        <v>0</v>
      </c>
      <c r="X39" s="3">
        <f>'Цена на порамнување во ЕУР'!W39*'Среден курс'!$D$10</f>
        <v>0</v>
      </c>
      <c r="Y39" s="3">
        <f>'Цена на порамнување во ЕУР'!X39*'Среден курс'!$D$10</f>
        <v>0</v>
      </c>
      <c r="Z39" s="3">
        <f>'Цена на порамнување во ЕУР'!Y39*'Среден курс'!$D$10</f>
        <v>0</v>
      </c>
      <c r="AA39" s="3">
        <f>'Цена на порамнување во ЕУР'!Z39*'Среден курс'!$D$10</f>
        <v>0</v>
      </c>
      <c r="AB39" s="2">
        <f>'Цена на порамнување во ЕУР'!AA39*'Среден курс'!$D$10</f>
        <v>0</v>
      </c>
    </row>
    <row r="40" spans="2:28" ht="27" thickBot="1">
      <c r="B40" s="98">
        <v>44022</v>
      </c>
      <c r="C40" s="119" t="s">
        <v>25</v>
      </c>
      <c r="D40" s="120"/>
      <c r="E40" s="21">
        <f>'Цена на порамнување во ЕУР'!D40*'Среден курс'!$D$11</f>
        <v>3158.036912109375</v>
      </c>
      <c r="F40" s="23">
        <f>'Цена на порамнување во ЕУР'!E40*'Среден курс'!$D$11</f>
        <v>2801.7344700000003</v>
      </c>
      <c r="G40" s="23">
        <f>'Цена на порамнување во ЕУР'!F40*'Среден курс'!$D$11</f>
        <v>2618.4879810000002</v>
      </c>
      <c r="H40" s="23">
        <f>'Цена на порамнување во ЕУР'!G40*'Среден курс'!$D$11</f>
        <v>0</v>
      </c>
      <c r="I40" s="23">
        <f>'Цена на порамнување во ЕУР'!H40*'Среден курс'!$D$11</f>
        <v>0</v>
      </c>
      <c r="J40" s="23">
        <f>'Цена на порамнување во ЕУР'!I40*'Среден курс'!$D$11</f>
        <v>0</v>
      </c>
      <c r="K40" s="23">
        <f>'Цена на порамнување во ЕУР'!J40*'Среден курс'!$D$11</f>
        <v>0</v>
      </c>
      <c r="L40" s="23">
        <f>'Цена на порамнување во ЕУР'!K40*'Среден курс'!$D$11</f>
        <v>0</v>
      </c>
      <c r="M40" s="23">
        <f>'Цена на порамнување во ЕУР'!L40*'Среден курс'!$D$11</f>
        <v>0</v>
      </c>
      <c r="N40" s="23">
        <f>'Цена на порамнување во ЕУР'!M40*'Среден курс'!$D$11</f>
        <v>3550.200969257301</v>
      </c>
      <c r="O40" s="23">
        <f>'Цена на порамнување во ЕУР'!N40*'Среден курс'!$D$11</f>
        <v>3324.7291738720869</v>
      </c>
      <c r="P40" s="23">
        <f>'Цена на порамнување во ЕУР'!O40*'Среден курс'!$D$11</f>
        <v>3486.3665486688601</v>
      </c>
      <c r="Q40" s="23">
        <f>'Цена на порамнување во ЕУР'!P40*'Среден курс'!$D$11</f>
        <v>3276.0661949999999</v>
      </c>
      <c r="R40" s="23">
        <f>'Цена на порамнување во ЕУР'!Q40*'Среден курс'!$D$11</f>
        <v>3015.689566153846</v>
      </c>
      <c r="S40" s="23">
        <f>'Цена на порамнување во ЕУР'!R40*'Среден курс'!$D$11</f>
        <v>3154.5856011687865</v>
      </c>
      <c r="T40" s="23">
        <f>'Цена на порамнување во ЕУР'!S40*'Среден курс'!$D$11</f>
        <v>3132.1623033014148</v>
      </c>
      <c r="U40" s="23">
        <f>'Цена на порамнување во ЕУР'!T40*'Среден курс'!$D$11</f>
        <v>3196.5119241372463</v>
      </c>
      <c r="V40" s="23">
        <f>'Цена на порамнување во ЕУР'!U40*'Среден курс'!$D$11</f>
        <v>3325.9691019205593</v>
      </c>
      <c r="W40" s="23">
        <f>'Цена на порамнување во ЕУР'!V40*'Среден курс'!$D$11</f>
        <v>3532.0526202787769</v>
      </c>
      <c r="X40" s="23">
        <f>'Цена на порамнување во ЕУР'!W40*'Среден курс'!$D$11</f>
        <v>3400.4956386075951</v>
      </c>
      <c r="Y40" s="23">
        <f>'Цена на порамнување во ЕУР'!X40*'Среден курс'!$D$11</f>
        <v>3437.4125827188946</v>
      </c>
      <c r="Z40" s="23">
        <f>'Цена на порамнување во ЕУР'!Y40*'Среден курс'!$D$11</f>
        <v>3421.9201502076603</v>
      </c>
      <c r="AA40" s="23">
        <f>'Цена на порамнување во ЕУР'!Z40*'Среден курс'!$D$11</f>
        <v>3215.5607381733025</v>
      </c>
      <c r="AB40" s="22">
        <f>'Цена на порамнување во ЕУР'!AA40*'Среден курс'!$D$11</f>
        <v>2863.1315554054054</v>
      </c>
    </row>
    <row r="41" spans="2:28" ht="27" thickBot="1">
      <c r="B41" s="99"/>
      <c r="C41" s="119" t="s">
        <v>26</v>
      </c>
      <c r="D41" s="120"/>
      <c r="E41" s="20">
        <f>'Цена на порамнување во ЕУР'!D41*'Среден курс'!$D$11</f>
        <v>0</v>
      </c>
      <c r="F41" s="19">
        <f>'Цена на порамнување во ЕУР'!E41*'Среден курс'!$D$11</f>
        <v>0</v>
      </c>
      <c r="G41" s="19">
        <f>'Цена на порамнување во ЕУР'!F41*'Среден курс'!$D$11</f>
        <v>0</v>
      </c>
      <c r="H41" s="19">
        <f>'Цена на порамнување во ЕУР'!G41*'Среден курс'!$D$11</f>
        <v>0</v>
      </c>
      <c r="I41" s="19">
        <f>'Цена на порамнување во ЕУР'!H41*'Среден курс'!$D$11</f>
        <v>0</v>
      </c>
      <c r="J41" s="19">
        <f>'Цена на порамнување во ЕУР'!I41*'Среден курс'!$D$11</f>
        <v>0</v>
      </c>
      <c r="K41" s="19">
        <f>'Цена на порамнување во ЕУР'!J41*'Среден курс'!$D$11</f>
        <v>1203.0525</v>
      </c>
      <c r="L41" s="19">
        <f>'Цена на порамнување во ЕУР'!K41*'Среден курс'!$D$11</f>
        <v>1077.0139847539015</v>
      </c>
      <c r="M41" s="19">
        <f>'Цена на порамнување во ЕУР'!L41*'Среден курс'!$D$11</f>
        <v>895.50292499999989</v>
      </c>
      <c r="N41" s="19">
        <f>'Цена на порамнување во ЕУР'!M41*'Среден курс'!$D$11</f>
        <v>0</v>
      </c>
      <c r="O41" s="19">
        <f>'Цена на порамнување во ЕУР'!N41*'Среден курс'!$D$11</f>
        <v>0</v>
      </c>
      <c r="P41" s="19">
        <f>'Цена на порамнување во ЕУР'!O41*'Среден курс'!$D$11</f>
        <v>0</v>
      </c>
      <c r="Q41" s="19">
        <f>'Цена на порамнување во ЕУР'!P41*'Среден курс'!$D$11</f>
        <v>0</v>
      </c>
      <c r="R41" s="19">
        <f>'Цена на порамнување во ЕУР'!Q41*'Среден курс'!$D$11</f>
        <v>0</v>
      </c>
      <c r="S41" s="19">
        <f>'Цена на порамнување во ЕУР'!R41*'Среден курс'!$D$11</f>
        <v>0</v>
      </c>
      <c r="T41" s="19">
        <f>'Цена на порамнување во ЕУР'!S41*'Среден курс'!$D$11</f>
        <v>0</v>
      </c>
      <c r="U41" s="19">
        <f>'Цена на порамнување во ЕУР'!T41*'Среден курс'!$D$11</f>
        <v>0</v>
      </c>
      <c r="V41" s="19">
        <f>'Цена на порамнување во ЕУР'!U41*'Среден курс'!$D$11</f>
        <v>0</v>
      </c>
      <c r="W41" s="19">
        <f>'Цена на порамнување во ЕУР'!V41*'Среден курс'!$D$11</f>
        <v>0</v>
      </c>
      <c r="X41" s="19">
        <f>'Цена на порамнување во ЕУР'!W41*'Среден курс'!$D$11</f>
        <v>0</v>
      </c>
      <c r="Y41" s="19">
        <f>'Цена на порамнување во ЕУР'!X41*'Среден курс'!$D$11</f>
        <v>0</v>
      </c>
      <c r="Z41" s="19">
        <f>'Цена на порамнување во ЕУР'!Y41*'Среден курс'!$D$11</f>
        <v>0</v>
      </c>
      <c r="AA41" s="19">
        <f>'Цена на порамнување во ЕУР'!Z41*'Среден курс'!$D$11</f>
        <v>0</v>
      </c>
      <c r="AB41" s="18">
        <f>'Цена на порамнување во ЕУР'!AA41*'Среден курс'!$D$11</f>
        <v>0</v>
      </c>
    </row>
    <row r="42" spans="2:28" ht="27" thickBot="1">
      <c r="B42" s="99"/>
      <c r="C42" s="119" t="s">
        <v>27</v>
      </c>
      <c r="D42" s="120"/>
      <c r="E42" s="20">
        <f>'Цена на порамнување во ЕУР'!D42*'Среден курс'!$D$11</f>
        <v>0</v>
      </c>
      <c r="F42" s="19">
        <f>'Цена на порамнување во ЕУР'!E42*'Среден курс'!$D$11</f>
        <v>0</v>
      </c>
      <c r="G42" s="19">
        <f>'Цена на порамнување во ЕУР'!F42*'Среден курс'!$D$11</f>
        <v>0</v>
      </c>
      <c r="H42" s="19">
        <f>'Цена на порамнување во ЕУР'!G42*'Среден курс'!$D$11</f>
        <v>959.35725000000002</v>
      </c>
      <c r="I42" s="19">
        <f>'Цена на порамнување во ЕУР'!H42*'Среден курс'!$D$11</f>
        <v>957.50639999999999</v>
      </c>
      <c r="J42" s="19">
        <f>'Цена на порамнување во ЕУР'!I42*'Среден курс'!$D$11</f>
        <v>989.5877999999999</v>
      </c>
      <c r="K42" s="19">
        <f>'Цена на порамнување во ЕУР'!J42*'Среден курс'!$D$11</f>
        <v>0</v>
      </c>
      <c r="L42" s="19">
        <f>'Цена на порамнување во ЕУР'!K42*'Среден курс'!$D$11</f>
        <v>0</v>
      </c>
      <c r="M42" s="19">
        <f>'Цена на порамнување во ЕУР'!L42*'Среден курс'!$D$11</f>
        <v>0</v>
      </c>
      <c r="N42" s="19">
        <f>'Цена на порамнување во ЕУР'!M42*'Среден курс'!$D$11</f>
        <v>0</v>
      </c>
      <c r="O42" s="19">
        <f>'Цена на порамнување во ЕУР'!N42*'Среден курс'!$D$11</f>
        <v>0</v>
      </c>
      <c r="P42" s="19">
        <f>'Цена на порамнување во ЕУР'!O42*'Среден курс'!$D$11</f>
        <v>0</v>
      </c>
      <c r="Q42" s="19">
        <f>'Цена на порамнување во ЕУР'!P42*'Среден курс'!$D$11</f>
        <v>0</v>
      </c>
      <c r="R42" s="19">
        <f>'Цена на порамнување во ЕУР'!Q42*'Среден курс'!$D$11</f>
        <v>0</v>
      </c>
      <c r="S42" s="19">
        <f>'Цена на порамнување во ЕУР'!R42*'Среден курс'!$D$11</f>
        <v>0</v>
      </c>
      <c r="T42" s="19">
        <f>'Цена на порамнување во ЕУР'!S42*'Среден курс'!$D$11</f>
        <v>0</v>
      </c>
      <c r="U42" s="19">
        <f>'Цена на порамнување во ЕУР'!T42*'Среден курс'!$D$11</f>
        <v>0</v>
      </c>
      <c r="V42" s="19">
        <f>'Цена на порамнување во ЕУР'!U42*'Среден курс'!$D$11</f>
        <v>0</v>
      </c>
      <c r="W42" s="19">
        <f>'Цена на порамнување во ЕУР'!V42*'Среден курс'!$D$11</f>
        <v>0</v>
      </c>
      <c r="X42" s="19">
        <f>'Цена на порамнување во ЕУР'!W42*'Среден курс'!$D$11</f>
        <v>0</v>
      </c>
      <c r="Y42" s="19">
        <f>'Цена на порамнување во ЕУР'!X42*'Среден курс'!$D$11</f>
        <v>0</v>
      </c>
      <c r="Z42" s="19">
        <f>'Цена на порамнување во ЕУР'!Y42*'Среден курс'!$D$11</f>
        <v>0</v>
      </c>
      <c r="AA42" s="19">
        <f>'Цена на порамнување во ЕУР'!Z42*'Среден курс'!$D$11</f>
        <v>0</v>
      </c>
      <c r="AB42" s="18">
        <f>'Цена на порамнување во ЕУР'!AA42*'Среден курс'!$D$11</f>
        <v>0</v>
      </c>
    </row>
    <row r="43" spans="2:28" ht="27" thickBot="1">
      <c r="B43" s="100"/>
      <c r="C43" s="119" t="s">
        <v>28</v>
      </c>
      <c r="D43" s="120"/>
      <c r="E43" s="17">
        <f>'Цена на порамнување во ЕУР'!D43*'Среден курс'!$D$11</f>
        <v>0</v>
      </c>
      <c r="F43" s="16">
        <f>'Цена на порамнување во ЕУР'!E43*'Среден курс'!$D$11</f>
        <v>0</v>
      </c>
      <c r="G43" s="16">
        <f>'Цена на порамнување во ЕУР'!F43*'Среден курс'!$D$11</f>
        <v>0</v>
      </c>
      <c r="H43" s="16">
        <f>'Цена на порамнување во ЕУР'!G43*'Среден курс'!$D$11</f>
        <v>2878.0717500000001</v>
      </c>
      <c r="I43" s="16">
        <f>'Цена на порамнување во ЕУР'!H43*'Среден курс'!$D$11</f>
        <v>2871.9022499999996</v>
      </c>
      <c r="J43" s="16">
        <f>'Цена на порамнување во ЕУР'!I43*'Среден курс'!$D$11</f>
        <v>2968.1464500000002</v>
      </c>
      <c r="K43" s="16">
        <f>'Цена на порамнување во ЕУР'!J43*'Среден курс'!$D$11</f>
        <v>0</v>
      </c>
      <c r="L43" s="16">
        <f>'Цена на порамнување во ЕУР'!K43*'Среден курс'!$D$11</f>
        <v>0</v>
      </c>
      <c r="M43" s="16">
        <f>'Цена на порамнување во ЕУР'!L43*'Среден курс'!$D$11</f>
        <v>0</v>
      </c>
      <c r="N43" s="16">
        <f>'Цена на порамнување во ЕУР'!M43*'Среден курс'!$D$11</f>
        <v>0</v>
      </c>
      <c r="O43" s="16">
        <f>'Цена на порамнување во ЕУР'!N43*'Среден курс'!$D$11</f>
        <v>0</v>
      </c>
      <c r="P43" s="16">
        <f>'Цена на порамнување во ЕУР'!O43*'Среден курс'!$D$11</f>
        <v>0</v>
      </c>
      <c r="Q43" s="16">
        <f>'Цена на порамнување во ЕУР'!P43*'Среден курс'!$D$11</f>
        <v>0</v>
      </c>
      <c r="R43" s="16">
        <f>'Цена на порамнување во ЕУР'!Q43*'Среден курс'!$D$11</f>
        <v>0</v>
      </c>
      <c r="S43" s="16">
        <f>'Цена на порамнување во ЕУР'!R43*'Среден курс'!$D$11</f>
        <v>0</v>
      </c>
      <c r="T43" s="16">
        <f>'Цена на порамнување во ЕУР'!S43*'Среден курс'!$D$11</f>
        <v>0</v>
      </c>
      <c r="U43" s="16">
        <f>'Цена на порамнување во ЕУР'!T43*'Среден курс'!$D$11</f>
        <v>0</v>
      </c>
      <c r="V43" s="16">
        <f>'Цена на порамнување во ЕУР'!U43*'Среден курс'!$D$11</f>
        <v>0</v>
      </c>
      <c r="W43" s="16">
        <f>'Цена на порамнување во ЕУР'!V43*'Среден курс'!$D$11</f>
        <v>0</v>
      </c>
      <c r="X43" s="16">
        <f>'Цена на порамнување во ЕУР'!W43*'Среден курс'!$D$11</f>
        <v>0</v>
      </c>
      <c r="Y43" s="16">
        <f>'Цена на порамнување во ЕУР'!X43*'Среден курс'!$D$11</f>
        <v>0</v>
      </c>
      <c r="Z43" s="16">
        <f>'Цена на порамнување во ЕУР'!Y43*'Среден курс'!$D$11</f>
        <v>0</v>
      </c>
      <c r="AA43" s="16">
        <f>'Цена на порамнување во ЕУР'!Z43*'Среден курс'!$D$11</f>
        <v>0</v>
      </c>
      <c r="AB43" s="15">
        <f>'Цена на порамнување во ЕУР'!AA43*'Среден курс'!$D$11</f>
        <v>0</v>
      </c>
    </row>
    <row r="44" spans="2:28" ht="27" thickBot="1">
      <c r="B44" s="98">
        <v>44023</v>
      </c>
      <c r="C44" s="119" t="s">
        <v>25</v>
      </c>
      <c r="D44" s="120"/>
      <c r="E44" s="5">
        <f>'Цена на порамнување во ЕУР'!D44*'Среден курс'!$D$12</f>
        <v>2852.7304824799999</v>
      </c>
      <c r="F44" s="7">
        <f>'Цена на порамнување во ЕУР'!E44*'Среден курс'!$D$12</f>
        <v>2473.4857964999997</v>
      </c>
      <c r="G44" s="7">
        <f>'Цена на порамнување во ЕУР'!F44*'Среден курс'!$D$12</f>
        <v>2300.5353631999997</v>
      </c>
      <c r="H44" s="7">
        <f>'Цена на порамнување во ЕУР'!G44*'Среден курс'!$D$12</f>
        <v>2201.9445159999996</v>
      </c>
      <c r="I44" s="7">
        <f>'Цена на порамнување во ЕУР'!H44*'Среден курс'!$D$12</f>
        <v>2181.5847039999999</v>
      </c>
      <c r="J44" s="7">
        <f>'Цена на порамнување во ЕУР'!I44*'Среден курс'!$D$12</f>
        <v>2111.8677719999996</v>
      </c>
      <c r="K44" s="7">
        <f>'Цена на порамнување во ЕУР'!J44*'Среден курс'!$D$12</f>
        <v>0</v>
      </c>
      <c r="L44" s="7">
        <f>'Цена на порамнување во ЕУР'!K44*'Среден курс'!$D$12</f>
        <v>0</v>
      </c>
      <c r="M44" s="7">
        <f>'Цена на порамнување во ЕУР'!L44*'Среден курс'!$D$12</f>
        <v>2686.611583888207</v>
      </c>
      <c r="N44" s="7">
        <f>'Цена на порамнување во ЕУР'!M44*'Среден курс'!$D$12</f>
        <v>2550.6902803751664</v>
      </c>
      <c r="O44" s="7">
        <f>'Цена на порамнување во ЕУР'!N44*'Среден курс'!$D$12</f>
        <v>2463.1855527149755</v>
      </c>
      <c r="P44" s="7">
        <f>'Цена на порамнување во ЕУР'!O44*'Среден курс'!$D$12</f>
        <v>2358.802389824561</v>
      </c>
      <c r="Q44" s="7">
        <f>'Цена на порамнување во ЕУР'!P44*'Среден курс'!$D$12</f>
        <v>2165.2844280564459</v>
      </c>
      <c r="R44" s="7">
        <f>'Цена на порамнување во ЕУР'!Q44*'Среден курс'!$D$12</f>
        <v>2101.6889638007124</v>
      </c>
      <c r="S44" s="7">
        <f>'Цена на порамнување во ЕУР'!R44*'Среден курс'!$D$12</f>
        <v>1913.1917694939409</v>
      </c>
      <c r="T44" s="7">
        <f>'Цена на порамнување во ЕУР'!S44*'Среден курс'!$D$12</f>
        <v>1832.4129330967742</v>
      </c>
      <c r="U44" s="7">
        <f>'Цена на порамнување во ЕУР'!T44*'Среден курс'!$D$12</f>
        <v>2004.0917966909331</v>
      </c>
      <c r="V44" s="7">
        <f>'Цена на порамнување во ЕУР'!U44*'Среден курс'!$D$12</f>
        <v>2421.1828456350277</v>
      </c>
      <c r="W44" s="7">
        <f>'Цена на порамнување во ЕУР'!V44*'Среден курс'!$D$12</f>
        <v>2670.6166526209386</v>
      </c>
      <c r="X44" s="7">
        <f>'Цена на порамнување во ЕУР'!W44*'Среден курс'!$D$12</f>
        <v>2901.5208097234645</v>
      </c>
      <c r="Y44" s="7">
        <f>'Цена на порамнување во ЕУР'!X44*'Среден курс'!$D$12</f>
        <v>3008.6916526836635</v>
      </c>
      <c r="Z44" s="7">
        <f>'Цена на порамнување во ЕУР'!Y44*'Среден курс'!$D$12</f>
        <v>3444.4500254956838</v>
      </c>
      <c r="AA44" s="7">
        <f>'Цена на порамнување во ЕУР'!Z44*'Среден курс'!$D$12</f>
        <v>3166.0173691746108</v>
      </c>
      <c r="AB44" s="6">
        <f>'Цена на порамнување во ЕУР'!AA44*'Среден курс'!$D$12</f>
        <v>2674.9708148</v>
      </c>
    </row>
    <row r="45" spans="2:28" ht="27" thickBot="1">
      <c r="B45" s="99"/>
      <c r="C45" s="119" t="s">
        <v>26</v>
      </c>
      <c r="D45" s="120"/>
      <c r="E45" s="4">
        <f>'Цена на порамнување во ЕУР'!D45*'Среден курс'!$D$12</f>
        <v>0</v>
      </c>
      <c r="F45" s="3">
        <f>'Цена на порамнување во ЕУР'!E45*'Среден курс'!$D$12</f>
        <v>0</v>
      </c>
      <c r="G45" s="3">
        <f>'Цена на порамнување во ЕУР'!F45*'Среден курс'!$D$12</f>
        <v>0</v>
      </c>
      <c r="H45" s="3">
        <f>'Цена на порамнување во ЕУР'!G45*'Среден курс'!$D$12</f>
        <v>0</v>
      </c>
      <c r="I45" s="3">
        <f>'Цена на порамнување во ЕУР'!H45*'Среден курс'!$D$12</f>
        <v>0</v>
      </c>
      <c r="J45" s="3">
        <f>'Цена на порамнување во ЕУР'!I45*'Среден курс'!$D$12</f>
        <v>0</v>
      </c>
      <c r="K45" s="3">
        <f>'Цена на порамнување во ЕУР'!J45*'Среден курс'!$D$12</f>
        <v>1071.0495039999998</v>
      </c>
      <c r="L45" s="3">
        <f>'Цена на порамнување во ЕУР'!K45*'Среден курс'!$D$12</f>
        <v>1071.0495039999998</v>
      </c>
      <c r="M45" s="3">
        <f>'Цена на порамнување во ЕУР'!L45*'Среден курс'!$D$12</f>
        <v>0</v>
      </c>
      <c r="N45" s="3">
        <f>'Цена на порамнување во ЕУР'!M45*'Среден курс'!$D$12</f>
        <v>0</v>
      </c>
      <c r="O45" s="3">
        <f>'Цена на порамнување во ЕУР'!N45*'Среден курс'!$D$12</f>
        <v>0</v>
      </c>
      <c r="P45" s="3">
        <f>'Цена на порамнување во ЕУР'!O45*'Среден курс'!$D$12</f>
        <v>0</v>
      </c>
      <c r="Q45" s="3">
        <f>'Цена на порамнување во ЕУР'!P45*'Среден курс'!$D$12</f>
        <v>0</v>
      </c>
      <c r="R45" s="3">
        <f>'Цена на порамнување во ЕУР'!Q45*'Среден курс'!$D$12</f>
        <v>0</v>
      </c>
      <c r="S45" s="3">
        <f>'Цена на порамнување во ЕУР'!R45*'Среден курс'!$D$12</f>
        <v>0</v>
      </c>
      <c r="T45" s="3">
        <f>'Цена на порамнување во ЕУР'!S45*'Среден курс'!$D$12</f>
        <v>0</v>
      </c>
      <c r="U45" s="3">
        <f>'Цена на порамнување во ЕУР'!T45*'Среден курс'!$D$12</f>
        <v>0</v>
      </c>
      <c r="V45" s="3">
        <f>'Цена на порамнување во ЕУР'!U45*'Среден курс'!$D$12</f>
        <v>0</v>
      </c>
      <c r="W45" s="3">
        <f>'Цена на порамнување во ЕУР'!V45*'Среден курс'!$D$12</f>
        <v>0</v>
      </c>
      <c r="X45" s="3">
        <f>'Цена на порамнување во ЕУР'!W45*'Среден курс'!$D$12</f>
        <v>0</v>
      </c>
      <c r="Y45" s="3">
        <f>'Цена на порамнување во ЕУР'!X45*'Среден курс'!$D$12</f>
        <v>0</v>
      </c>
      <c r="Z45" s="3">
        <f>'Цена на порамнување во ЕУР'!Y45*'Среден курс'!$D$12</f>
        <v>0</v>
      </c>
      <c r="AA45" s="3">
        <f>'Цена на порамнување во ЕУР'!Z45*'Среден курс'!$D$12</f>
        <v>0</v>
      </c>
      <c r="AB45" s="2">
        <f>'Цена на порамнување во ЕУР'!AA45*'Среден курс'!$D$12</f>
        <v>0</v>
      </c>
    </row>
    <row r="46" spans="2:28" ht="27" thickBot="1">
      <c r="B46" s="99"/>
      <c r="C46" s="119" t="s">
        <v>27</v>
      </c>
      <c r="D46" s="120"/>
      <c r="E46" s="4">
        <f>'Цена на порамнување во ЕУР'!D46*'Среден курс'!$D$12</f>
        <v>0</v>
      </c>
      <c r="F46" s="3">
        <f>'Цена на порамнување во ЕУР'!E46*'Среден курс'!$D$12</f>
        <v>0</v>
      </c>
      <c r="G46" s="3">
        <f>'Цена на порамнување во ЕУР'!F46*'Среден курс'!$D$12</f>
        <v>0</v>
      </c>
      <c r="H46" s="3">
        <f>'Цена на порамнување во ЕУР'!G46*'Среден курс'!$D$12</f>
        <v>0</v>
      </c>
      <c r="I46" s="3">
        <f>'Цена на порамнување во ЕУР'!H46*'Среден курс'!$D$12</f>
        <v>0</v>
      </c>
      <c r="J46" s="3">
        <f>'Цена на порамнување во ЕУР'!I46*'Среден курс'!$D$12</f>
        <v>0</v>
      </c>
      <c r="K46" s="3">
        <f>'Цена на порамнување во ЕУР'!J46*'Среден курс'!$D$12</f>
        <v>0</v>
      </c>
      <c r="L46" s="3">
        <f>'Цена на порамнување во ЕУР'!K46*'Среден курс'!$D$12</f>
        <v>0</v>
      </c>
      <c r="M46" s="3">
        <f>'Цена на порамнување во ЕУР'!L46*'Среден курс'!$D$12</f>
        <v>0</v>
      </c>
      <c r="N46" s="3">
        <f>'Цена на порамнување во ЕУР'!M46*'Среден курс'!$D$12</f>
        <v>0</v>
      </c>
      <c r="O46" s="3">
        <f>'Цена на порамнување во ЕУР'!N46*'Среден курс'!$D$12</f>
        <v>0</v>
      </c>
      <c r="P46" s="3">
        <f>'Цена на порамнување во ЕУР'!O46*'Среден курс'!$D$12</f>
        <v>0</v>
      </c>
      <c r="Q46" s="3">
        <f>'Цена на порамнување во ЕУР'!P46*'Среден курс'!$D$12</f>
        <v>0</v>
      </c>
      <c r="R46" s="3">
        <f>'Цена на порамнување во ЕУР'!Q46*'Среден курс'!$D$12</f>
        <v>0</v>
      </c>
      <c r="S46" s="3">
        <f>'Цена на порамнување во ЕУР'!R46*'Среден курс'!$D$12</f>
        <v>0</v>
      </c>
      <c r="T46" s="3">
        <f>'Цена на порамнување во ЕУР'!S46*'Среден курс'!$D$12</f>
        <v>0</v>
      </c>
      <c r="U46" s="3">
        <f>'Цена на порамнување во ЕУР'!T46*'Среден курс'!$D$12</f>
        <v>0</v>
      </c>
      <c r="V46" s="3">
        <f>'Цена на порамнување во ЕУР'!U46*'Среден курс'!$D$12</f>
        <v>0</v>
      </c>
      <c r="W46" s="3">
        <f>'Цена на порамнување во ЕУР'!V46*'Среден курс'!$D$12</f>
        <v>0</v>
      </c>
      <c r="X46" s="3">
        <f>'Цена на порамнување во ЕУР'!W46*'Среден курс'!$D$12</f>
        <v>0</v>
      </c>
      <c r="Y46" s="3">
        <f>'Цена на порамнување во ЕУР'!X46*'Среден курс'!$D$12</f>
        <v>0</v>
      </c>
      <c r="Z46" s="3">
        <f>'Цена на порамнување во ЕУР'!Y46*'Среден курс'!$D$12</f>
        <v>0</v>
      </c>
      <c r="AA46" s="3">
        <f>'Цена на порамнување во ЕУР'!Z46*'Среден курс'!$D$12</f>
        <v>0</v>
      </c>
      <c r="AB46" s="2">
        <f>'Цена на порамнување во ЕУР'!AA46*'Среден курс'!$D$12</f>
        <v>0</v>
      </c>
    </row>
    <row r="47" spans="2:28" ht="27" thickBot="1">
      <c r="B47" s="100"/>
      <c r="C47" s="119" t="s">
        <v>28</v>
      </c>
      <c r="D47" s="120"/>
      <c r="E47" s="4">
        <f>'Цена на порамнување во ЕУР'!D47*'Среден курс'!$D$12</f>
        <v>0</v>
      </c>
      <c r="F47" s="3">
        <f>'Цена на порамнување во ЕУР'!E47*'Среден курс'!$D$12</f>
        <v>0</v>
      </c>
      <c r="G47" s="3">
        <f>'Цена на порамнување во ЕУР'!F47*'Среден курс'!$D$12</f>
        <v>0</v>
      </c>
      <c r="H47" s="3">
        <f>'Цена на порамнување во ЕУР'!G47*'Среден курс'!$D$12</f>
        <v>0</v>
      </c>
      <c r="I47" s="3">
        <f>'Цена на порамнување во ЕУР'!H47*'Среден курс'!$D$12</f>
        <v>0</v>
      </c>
      <c r="J47" s="3">
        <f>'Цена на порамнување во ЕУР'!I47*'Среден курс'!$D$12</f>
        <v>0</v>
      </c>
      <c r="K47" s="3">
        <f>'Цена на порамнување во ЕУР'!J47*'Среден курс'!$D$12</f>
        <v>0</v>
      </c>
      <c r="L47" s="3">
        <f>'Цена на порамнување во ЕУР'!K47*'Среден курс'!$D$12</f>
        <v>0</v>
      </c>
      <c r="M47" s="3">
        <f>'Цена на порамнување во ЕУР'!L47*'Среден курс'!$D$12</f>
        <v>0</v>
      </c>
      <c r="N47" s="3">
        <f>'Цена на порамнување во ЕУР'!M47*'Среден курс'!$D$12</f>
        <v>0</v>
      </c>
      <c r="O47" s="3">
        <f>'Цена на порамнување во ЕУР'!N47*'Среден курс'!$D$12</f>
        <v>0</v>
      </c>
      <c r="P47" s="3">
        <f>'Цена на порамнување во ЕУР'!O47*'Среден курс'!$D$12</f>
        <v>0</v>
      </c>
      <c r="Q47" s="3">
        <f>'Цена на порамнување во ЕУР'!P47*'Среден курс'!$D$12</f>
        <v>0</v>
      </c>
      <c r="R47" s="3">
        <f>'Цена на порамнување во ЕУР'!Q47*'Среден курс'!$D$12</f>
        <v>0</v>
      </c>
      <c r="S47" s="3">
        <f>'Цена на порамнување во ЕУР'!R47*'Среден курс'!$D$12</f>
        <v>0</v>
      </c>
      <c r="T47" s="3">
        <f>'Цена на порамнување во ЕУР'!S47*'Среден курс'!$D$12</f>
        <v>0</v>
      </c>
      <c r="U47" s="3">
        <f>'Цена на порамнување во ЕУР'!T47*'Среден курс'!$D$12</f>
        <v>0</v>
      </c>
      <c r="V47" s="3">
        <f>'Цена на порамнување во ЕУР'!U47*'Среден курс'!$D$12</f>
        <v>0</v>
      </c>
      <c r="W47" s="3">
        <f>'Цена на порамнување во ЕУР'!V47*'Среден курс'!$D$12</f>
        <v>0</v>
      </c>
      <c r="X47" s="3">
        <f>'Цена на порамнување во ЕУР'!W47*'Среден курс'!$D$12</f>
        <v>0</v>
      </c>
      <c r="Y47" s="3">
        <f>'Цена на порамнување во ЕУР'!X47*'Среден курс'!$D$12</f>
        <v>0</v>
      </c>
      <c r="Z47" s="3">
        <f>'Цена на порамнување во ЕУР'!Y47*'Среден курс'!$D$12</f>
        <v>0</v>
      </c>
      <c r="AA47" s="3">
        <f>'Цена на порамнување во ЕУР'!Z47*'Среден курс'!$D$12</f>
        <v>0</v>
      </c>
      <c r="AB47" s="2">
        <f>'Цена на порамнување во ЕУР'!AA47*'Среден курс'!$D$12</f>
        <v>0</v>
      </c>
    </row>
    <row r="48" spans="2:28" ht="27" thickBot="1">
      <c r="B48" s="98">
        <v>44024</v>
      </c>
      <c r="C48" s="119" t="s">
        <v>25</v>
      </c>
      <c r="D48" s="120"/>
      <c r="E48" s="21">
        <f>'Цена на порамнување во ЕУР'!D48*'Среден курс'!$D$13</f>
        <v>2596.7036646341462</v>
      </c>
      <c r="F48" s="23">
        <f>'Цена на порамнување во ЕУР'!E48*'Среден курс'!$D$13</f>
        <v>2169.1768724444437</v>
      </c>
      <c r="G48" s="23">
        <f>'Цена на порамнување во ЕУР'!F48*'Среден курс'!$D$13</f>
        <v>1976.5470013333334</v>
      </c>
      <c r="H48" s="23">
        <f>'Цена на порамнување во ЕУР'!G48*'Среден курс'!$D$13</f>
        <v>1846.5732519999999</v>
      </c>
      <c r="I48" s="23">
        <f>'Цена на порамнување во ЕУР'!H48*'Среден курс'!$D$13</f>
        <v>1790.4295279999999</v>
      </c>
      <c r="J48" s="23">
        <f>'Цена на порамнување во ЕУР'!I48*'Среден курс'!$D$13</f>
        <v>1684.9286839999995</v>
      </c>
      <c r="K48" s="23">
        <f>'Цена на порамнување во ЕУР'!J48*'Среден курс'!$D$13</f>
        <v>1868.8480958217824</v>
      </c>
      <c r="L48" s="23">
        <f>'Цена на порамнување во ЕУР'!K48*'Среден курс'!$D$13</f>
        <v>0</v>
      </c>
      <c r="M48" s="23">
        <f>'Цена на порамнување во ЕУР'!L48*'Среден курс'!$D$13</f>
        <v>0</v>
      </c>
      <c r="N48" s="23">
        <f>'Цена на порамнување во ЕУР'!M48*'Среден курс'!$D$13</f>
        <v>0</v>
      </c>
      <c r="O48" s="23">
        <f>'Цена на порамнување во ЕУР'!N48*'Среден курс'!$D$13</f>
        <v>0</v>
      </c>
      <c r="P48" s="23">
        <f>'Цена на порамнување во ЕУР'!O48*'Среден курс'!$D$13</f>
        <v>0</v>
      </c>
      <c r="Q48" s="23">
        <f>'Цена на порамнување во ЕУР'!P48*'Среден курс'!$D$13</f>
        <v>0</v>
      </c>
      <c r="R48" s="23">
        <f>'Цена на порамнување во ЕУР'!Q48*'Среден курс'!$D$13</f>
        <v>1537.4742879999999</v>
      </c>
      <c r="S48" s="23">
        <f>'Цена на порамнување во ЕУР'!R48*'Среден курс'!$D$13</f>
        <v>0</v>
      </c>
      <c r="T48" s="23">
        <f>'Цена на порамнување во ЕУР'!S48*'Среден курс'!$D$13</f>
        <v>0</v>
      </c>
      <c r="U48" s="23">
        <f>'Цена на порамнување во ЕУР'!T48*'Среден курс'!$D$13</f>
        <v>0</v>
      </c>
      <c r="V48" s="23">
        <f>'Цена на порамнување во ЕУР'!U48*'Среден курс'!$D$13</f>
        <v>0</v>
      </c>
      <c r="W48" s="23">
        <f>'Цена на порамнување во ЕУР'!V48*'Среден курс'!$D$13</f>
        <v>0</v>
      </c>
      <c r="X48" s="23">
        <f>'Цена на порамнување во ЕУР'!W48*'Среден курс'!$D$13</f>
        <v>0</v>
      </c>
      <c r="Y48" s="23">
        <f>'Цена на порамнување во ЕУР'!X48*'Среден курс'!$D$13</f>
        <v>0</v>
      </c>
      <c r="Z48" s="23">
        <f>'Цена на порамнување во ЕУР'!Y48*'Среден курс'!$D$13</f>
        <v>0</v>
      </c>
      <c r="AA48" s="23">
        <f>'Цена на порамнување во ЕУР'!Z48*'Среден курс'!$D$13</f>
        <v>0</v>
      </c>
      <c r="AB48" s="22">
        <f>'Цена на порамнување во ЕУР'!AA48*'Среден курс'!$D$13</f>
        <v>0</v>
      </c>
    </row>
    <row r="49" spans="2:28" ht="27" thickBot="1">
      <c r="B49" s="99"/>
      <c r="C49" s="119" t="s">
        <v>26</v>
      </c>
      <c r="D49" s="120"/>
      <c r="E49" s="20">
        <f>'Цена на порамнување во ЕУР'!D49*'Среден курс'!$D$13</f>
        <v>0</v>
      </c>
      <c r="F49" s="19">
        <f>'Цена на порамнување во ЕУР'!E49*'Среден курс'!$D$13</f>
        <v>0</v>
      </c>
      <c r="G49" s="19">
        <f>'Цена на порамнување во ЕУР'!F49*'Среден курс'!$D$13</f>
        <v>0</v>
      </c>
      <c r="H49" s="19">
        <f>'Цена на порамнување во ЕУР'!G49*'Среден курс'!$D$13</f>
        <v>0</v>
      </c>
      <c r="I49" s="19">
        <f>'Цена на порамнување во ЕУР'!H49*'Среден курс'!$D$13</f>
        <v>0</v>
      </c>
      <c r="J49" s="19">
        <f>'Цена на порамнување во ЕУР'!I49*'Среден курс'!$D$13</f>
        <v>0</v>
      </c>
      <c r="K49" s="19">
        <f>'Цена на порамнување во ЕУР'!J49*'Среден курс'!$D$13</f>
        <v>0</v>
      </c>
      <c r="L49" s="19">
        <f>'Цена на порамнување во ЕУР'!K49*'Среден курс'!$D$13</f>
        <v>1071.0495039999998</v>
      </c>
      <c r="M49" s="19">
        <f>'Цена на порамнување во ЕУР'!L49*'Среден курс'!$D$13</f>
        <v>1071.0495039999998</v>
      </c>
      <c r="N49" s="19">
        <f>'Цена на порамнување во ЕУР'!M49*'Среден курс'!$D$13</f>
        <v>1071.0495039999998</v>
      </c>
      <c r="O49" s="19">
        <f>'Цена на порамнување во ЕУР'!N49*'Среден курс'!$D$13</f>
        <v>899.91728059574461</v>
      </c>
      <c r="P49" s="19">
        <f>'Цена на порамнување во ЕУР'!O49*'Среден курс'!$D$13</f>
        <v>803.33605025550639</v>
      </c>
      <c r="Q49" s="19">
        <f>'Цена на порамнување во ЕУР'!P49*'Среден курс'!$D$13</f>
        <v>806.55416016580295</v>
      </c>
      <c r="R49" s="19">
        <f>'Цена на порамнување во ЕУР'!Q49*'Среден курс'!$D$13</f>
        <v>0</v>
      </c>
      <c r="S49" s="19">
        <f>'Цена на порамнување во ЕУР'!R49*'Среден курс'!$D$13</f>
        <v>706.42377999999997</v>
      </c>
      <c r="T49" s="19">
        <f>'Цена на порамнување во ЕУР'!S49*'Среден курс'!$D$13</f>
        <v>713.74845157471827</v>
      </c>
      <c r="U49" s="19">
        <f>'Цена на порамнување во ЕУР'!T49*'Среден курс'!$D$13</f>
        <v>706.42377999999997</v>
      </c>
      <c r="V49" s="19">
        <f>'Цена на порамнување во ЕУР'!U49*'Среден курс'!$D$13</f>
        <v>706.42377999999997</v>
      </c>
      <c r="W49" s="19">
        <f>'Цена на порамнување во ЕУР'!V49*'Среден курс'!$D$13</f>
        <v>741.9649155523465</v>
      </c>
      <c r="X49" s="19">
        <f>'Цена на порамнување во ЕУР'!W49*'Среден курс'!$D$13</f>
        <v>783.11692977702432</v>
      </c>
      <c r="Y49" s="19">
        <f>'Цена на порамнување во ЕУР'!X49*'Среден курс'!$D$13</f>
        <v>723.7974862399999</v>
      </c>
      <c r="Z49" s="19">
        <f>'Цена на порамнување во ЕУР'!Y49*'Среден курс'!$D$13</f>
        <v>739.93726447999995</v>
      </c>
      <c r="AA49" s="19">
        <f>'Цена на порамнување во ЕУР'!Z49*'Среден курс'!$D$13</f>
        <v>766.33098439999992</v>
      </c>
      <c r="AB49" s="18">
        <f>'Цена на порамнување во ЕУР'!AA49*'Среден курс'!$D$13</f>
        <v>775.25721105679861</v>
      </c>
    </row>
    <row r="50" spans="2:28" ht="27" thickBot="1">
      <c r="B50" s="99"/>
      <c r="C50" s="119" t="s">
        <v>27</v>
      </c>
      <c r="D50" s="120"/>
      <c r="E50" s="20">
        <f>'Цена на порамнување во ЕУР'!D50*'Среден курс'!$D$13</f>
        <v>0</v>
      </c>
      <c r="F50" s="19">
        <f>'Цена на порамнување во ЕУР'!E50*'Среден курс'!$D$13</f>
        <v>0</v>
      </c>
      <c r="G50" s="19">
        <f>'Цена на порамнување во ЕУР'!F50*'Среден курс'!$D$13</f>
        <v>0</v>
      </c>
      <c r="H50" s="19">
        <f>'Цена на порамнување во ЕУР'!G50*'Среден курс'!$D$13</f>
        <v>0</v>
      </c>
      <c r="I50" s="19">
        <f>'Цена на порамнување во ЕУР'!H50*'Среден курс'!$D$13</f>
        <v>0</v>
      </c>
      <c r="J50" s="19">
        <f>'Цена на порамнување во ЕУР'!I50*'Среден курс'!$D$13</f>
        <v>0</v>
      </c>
      <c r="K50" s="19">
        <f>'Цена на порамнување во ЕУР'!J50*'Среден курс'!$D$13</f>
        <v>0</v>
      </c>
      <c r="L50" s="19">
        <f>'Цена на порамнување во ЕУР'!K50*'Среден курс'!$D$13</f>
        <v>0</v>
      </c>
      <c r="M50" s="19">
        <f>'Цена на порамнување во ЕУР'!L50*'Среден курс'!$D$13</f>
        <v>0</v>
      </c>
      <c r="N50" s="19">
        <f>'Цена на порамнување во ЕУР'!M50*'Среден курс'!$D$13</f>
        <v>0</v>
      </c>
      <c r="O50" s="19">
        <f>'Цена на порамнување во ЕУР'!N50*'Среден курс'!$D$13</f>
        <v>0</v>
      </c>
      <c r="P50" s="19">
        <f>'Цена на порамнување во ЕУР'!O50*'Среден курс'!$D$13</f>
        <v>0</v>
      </c>
      <c r="Q50" s="19">
        <f>'Цена на порамнување во ЕУР'!P50*'Среден курс'!$D$13</f>
        <v>0</v>
      </c>
      <c r="R50" s="19">
        <f>'Цена на порамнување во ЕУР'!Q50*'Среден курс'!$D$13</f>
        <v>0</v>
      </c>
      <c r="S50" s="19">
        <f>'Цена на порамнување во ЕУР'!R50*'Среден курс'!$D$13</f>
        <v>0</v>
      </c>
      <c r="T50" s="19">
        <f>'Цена на порамнување во ЕУР'!S50*'Среден курс'!$D$13</f>
        <v>0</v>
      </c>
      <c r="U50" s="19">
        <f>'Цена на порамнување во ЕУР'!T50*'Среден курс'!$D$13</f>
        <v>0</v>
      </c>
      <c r="V50" s="19">
        <f>'Цена на порамнување во ЕУР'!U50*'Среден курс'!$D$13</f>
        <v>0</v>
      </c>
      <c r="W50" s="19">
        <f>'Цена на порамнување во ЕУР'!V50*'Среден курс'!$D$13</f>
        <v>0</v>
      </c>
      <c r="X50" s="19">
        <f>'Цена на порамнување во ЕУР'!W50*'Среден курс'!$D$13</f>
        <v>0</v>
      </c>
      <c r="Y50" s="19">
        <f>'Цена на порамнување во ЕУР'!X50*'Среден курс'!$D$13</f>
        <v>0</v>
      </c>
      <c r="Z50" s="19">
        <f>'Цена на порамнување во ЕУР'!Y50*'Среден курс'!$D$13</f>
        <v>0</v>
      </c>
      <c r="AA50" s="19">
        <f>'Цена на порамнување во ЕУР'!Z50*'Среден курс'!$D$13</f>
        <v>0</v>
      </c>
      <c r="AB50" s="18">
        <f>'Цена на порамнување во ЕУР'!AA50*'Среден курс'!$D$13</f>
        <v>0</v>
      </c>
    </row>
    <row r="51" spans="2:28" ht="27" thickBot="1">
      <c r="B51" s="100"/>
      <c r="C51" s="119" t="s">
        <v>28</v>
      </c>
      <c r="D51" s="120"/>
      <c r="E51" s="17">
        <f>'Цена на порамнување во ЕУР'!D51*'Среден курс'!$D$13</f>
        <v>0</v>
      </c>
      <c r="F51" s="16">
        <f>'Цена на порамнување во ЕУР'!E51*'Среден курс'!$D$13</f>
        <v>0</v>
      </c>
      <c r="G51" s="16">
        <f>'Цена на порамнување во ЕУР'!F51*'Среден курс'!$D$13</f>
        <v>0</v>
      </c>
      <c r="H51" s="16">
        <f>'Цена на порамнување во ЕУР'!G51*'Среден курс'!$D$13</f>
        <v>0</v>
      </c>
      <c r="I51" s="16">
        <f>'Цена на порамнување во ЕУР'!H51*'Среден курс'!$D$13</f>
        <v>0</v>
      </c>
      <c r="J51" s="16">
        <f>'Цена на порамнување во ЕУР'!I51*'Среден курс'!$D$13</f>
        <v>0</v>
      </c>
      <c r="K51" s="16">
        <f>'Цена на порамнување во ЕУР'!J51*'Среден курс'!$D$13</f>
        <v>0</v>
      </c>
      <c r="L51" s="16">
        <f>'Цена на порамнување во ЕУР'!K51*'Среден курс'!$D$13</f>
        <v>0</v>
      </c>
      <c r="M51" s="16">
        <f>'Цена на порамнување во ЕУР'!L51*'Среден курс'!$D$13</f>
        <v>0</v>
      </c>
      <c r="N51" s="16">
        <f>'Цена на порамнување во ЕУР'!M51*'Среден курс'!$D$13</f>
        <v>0</v>
      </c>
      <c r="O51" s="16">
        <f>'Цена на порамнување во ЕУР'!N51*'Среден курс'!$D$13</f>
        <v>0</v>
      </c>
      <c r="P51" s="16">
        <f>'Цена на порамнување во ЕУР'!O51*'Среден курс'!$D$13</f>
        <v>0</v>
      </c>
      <c r="Q51" s="16">
        <f>'Цена на порамнување во ЕУР'!P51*'Среден курс'!$D$13</f>
        <v>0</v>
      </c>
      <c r="R51" s="16">
        <f>'Цена на порамнување во ЕУР'!Q51*'Среден курс'!$D$13</f>
        <v>0</v>
      </c>
      <c r="S51" s="16">
        <f>'Цена на порамнување во ЕУР'!R51*'Среден курс'!$D$13</f>
        <v>0</v>
      </c>
      <c r="T51" s="16">
        <f>'Цена на порамнување во ЕУР'!S51*'Среден курс'!$D$13</f>
        <v>0</v>
      </c>
      <c r="U51" s="16">
        <f>'Цена на порамнување во ЕУР'!T51*'Среден курс'!$D$13</f>
        <v>0</v>
      </c>
      <c r="V51" s="16">
        <f>'Цена на порамнување во ЕУР'!U51*'Среден курс'!$D$13</f>
        <v>0</v>
      </c>
      <c r="W51" s="16">
        <f>'Цена на порамнување во ЕУР'!V51*'Среден курс'!$D$13</f>
        <v>0</v>
      </c>
      <c r="X51" s="16">
        <f>'Цена на порамнување во ЕУР'!W51*'Среден курс'!$D$13</f>
        <v>0</v>
      </c>
      <c r="Y51" s="16">
        <f>'Цена на порамнување во ЕУР'!X51*'Среден курс'!$D$13</f>
        <v>0</v>
      </c>
      <c r="Z51" s="16">
        <f>'Цена на порамнување во ЕУР'!Y51*'Среден курс'!$D$13</f>
        <v>0</v>
      </c>
      <c r="AA51" s="16">
        <f>'Цена на порамнување во ЕУР'!Z51*'Среден курс'!$D$13</f>
        <v>0</v>
      </c>
      <c r="AB51" s="15">
        <f>'Цена на порамнување во ЕУР'!AA51*'Среден курс'!$D$13</f>
        <v>0</v>
      </c>
    </row>
    <row r="52" spans="2:28" ht="27" thickBot="1">
      <c r="B52" s="98">
        <v>44025</v>
      </c>
      <c r="C52" s="119" t="s">
        <v>25</v>
      </c>
      <c r="D52" s="120"/>
      <c r="E52" s="21">
        <f>'Цена на порамнување во ЕУР'!D52*'Среден курс'!$D$14</f>
        <v>0</v>
      </c>
      <c r="F52" s="23">
        <f>'Цена на порамнување во ЕУР'!E52*'Среден курс'!$D$14</f>
        <v>0</v>
      </c>
      <c r="G52" s="23">
        <f>'Цена на порамнување во ЕУР'!F52*'Среден курс'!$D$14</f>
        <v>0</v>
      </c>
      <c r="H52" s="23">
        <f>'Цена на порамнување во ЕУР'!G52*'Среден курс'!$D$14</f>
        <v>0</v>
      </c>
      <c r="I52" s="23">
        <f>'Цена на порамнување во ЕУР'!H52*'Среден курс'!$D$14</f>
        <v>0</v>
      </c>
      <c r="J52" s="23">
        <f>'Цена на порамнување во ЕУР'!I52*'Среден курс'!$D$14</f>
        <v>0</v>
      </c>
      <c r="K52" s="23">
        <f>'Цена на порамнување во ЕУР'!J52*'Среден курс'!$D$14</f>
        <v>0</v>
      </c>
      <c r="L52" s="23">
        <f>'Цена на порамнување во ЕУР'!K52*'Среден курс'!$D$14</f>
        <v>0</v>
      </c>
      <c r="M52" s="23">
        <f>'Цена на порамнување во ЕУР'!L52*'Среден курс'!$D$14</f>
        <v>0</v>
      </c>
      <c r="N52" s="23">
        <f>'Цена на порамнување во ЕУР'!M52*'Среден курс'!$D$14</f>
        <v>0</v>
      </c>
      <c r="O52" s="23">
        <f>'Цена на порамнување во ЕУР'!N52*'Среден курс'!$D$14</f>
        <v>0</v>
      </c>
      <c r="P52" s="23">
        <f>'Цена на порамнување во ЕУР'!O52*'Среден курс'!$D$14</f>
        <v>0</v>
      </c>
      <c r="Q52" s="23">
        <f>'Цена на порамнување во ЕУР'!P52*'Среден курс'!$D$14</f>
        <v>0</v>
      </c>
      <c r="R52" s="23">
        <f>'Цена на порамнување во ЕУР'!Q52*'Среден курс'!$D$14</f>
        <v>3079.2673239999999</v>
      </c>
      <c r="S52" s="23">
        <f>'Цена на порамнување во ЕУР'!R52*'Среден курс'!$D$14</f>
        <v>2962.6611280000002</v>
      </c>
      <c r="T52" s="23">
        <f>'Цена на порамнување во ЕУР'!S52*'Среден курс'!$D$14</f>
        <v>0</v>
      </c>
      <c r="U52" s="23">
        <f>'Цена на порамнување во ЕУР'!T52*'Среден курс'!$D$14</f>
        <v>3087.2878559999995</v>
      </c>
      <c r="V52" s="23">
        <f>'Цена на порамнување во ЕУР'!U52*'Среден курс'!$D$14</f>
        <v>3655.5116999999996</v>
      </c>
      <c r="W52" s="23">
        <f>'Цена на порамнување во ЕУР'!V52*'Среден курс'!$D$14</f>
        <v>4173.1444959999999</v>
      </c>
      <c r="X52" s="23">
        <f>'Цена на порамнување во ЕУР'!W52*'Среден курс'!$D$14</f>
        <v>0</v>
      </c>
      <c r="Y52" s="23">
        <f>'Цена на порамнување во ЕУР'!X52*'Среден курс'!$D$14</f>
        <v>0</v>
      </c>
      <c r="Z52" s="23">
        <f>'Цена на порамнување во ЕУР'!Y52*'Среден курс'!$D$14</f>
        <v>4210.7793000000001</v>
      </c>
      <c r="AA52" s="23">
        <f>'Цена на порамнување во ЕУР'!Z52*'Среден курс'!$D$14</f>
        <v>4004.7133239999994</v>
      </c>
      <c r="AB52" s="22">
        <f>'Цена на порамнување во ЕУР'!AA52*'Среден курс'!$D$14</f>
        <v>0</v>
      </c>
    </row>
    <row r="53" spans="2:28" ht="27" thickBot="1">
      <c r="B53" s="99"/>
      <c r="C53" s="119" t="s">
        <v>26</v>
      </c>
      <c r="D53" s="120"/>
      <c r="E53" s="20">
        <f>'Цена на порамнување во ЕУР'!D53*'Среден курс'!$D$14</f>
        <v>0</v>
      </c>
      <c r="F53" s="19">
        <f>'Цена на порамнување во ЕУР'!E53*'Среден курс'!$D$14</f>
        <v>0</v>
      </c>
      <c r="G53" s="19">
        <f>'Цена на порамнување во ЕУР'!F53*'Среден курс'!$D$14</f>
        <v>0</v>
      </c>
      <c r="H53" s="19">
        <f>'Цена на порамнување во ЕУР'!G53*'Среден курс'!$D$14</f>
        <v>0</v>
      </c>
      <c r="I53" s="19">
        <f>'Цена на порамнување во ЕУР'!H53*'Среден курс'!$D$14</f>
        <v>469.50960400000002</v>
      </c>
      <c r="J53" s="19">
        <f>'Цена на порамнување во ЕУР'!I53*'Среден курс'!$D$14</f>
        <v>485.55066799999997</v>
      </c>
      <c r="K53" s="19">
        <f>'Цена на порамнување во ЕУР'!J53*'Среден курс'!$D$14</f>
        <v>1041.0311232143467</v>
      </c>
      <c r="L53" s="19">
        <f>'Цена на порамнување во ЕУР'!K53*'Среден курс'!$D$14</f>
        <v>971.06588961634213</v>
      </c>
      <c r="M53" s="19">
        <f>'Цена на порамнување во ЕУР'!L53*'Среден курс'!$D$14</f>
        <v>818.05612935982333</v>
      </c>
      <c r="N53" s="19">
        <f>'Цена на порамнување во ЕУР'!M53*'Среден курс'!$D$14</f>
        <v>978.12478399999998</v>
      </c>
      <c r="O53" s="19">
        <f>'Цена на порамнување во ЕУР'!N53*'Среден курс'!$D$14</f>
        <v>1128.427156</v>
      </c>
      <c r="P53" s="19">
        <f>'Цена на порамнување во ЕУР'!O53*'Среден курс'!$D$14</f>
        <v>917.18247528411348</v>
      </c>
      <c r="Q53" s="19">
        <f>'Цена на порамнување во ЕУР'!P53*'Среден курс'!$D$14</f>
        <v>645.96130800000003</v>
      </c>
      <c r="R53" s="19">
        <f>'Цена на порамнување во ЕУР'!Q53*'Среден курс'!$D$14</f>
        <v>0</v>
      </c>
      <c r="S53" s="19">
        <f>'Цена на порамнување во ЕУР'!R53*'Среден курс'!$D$14</f>
        <v>0</v>
      </c>
      <c r="T53" s="19">
        <f>'Цена на порамнување во ЕУР'!S53*'Среден курс'!$D$14</f>
        <v>1071.0495039999996</v>
      </c>
      <c r="U53" s="19">
        <f>'Цена на порамнување во ЕУР'!T53*'Среден курс'!$D$14</f>
        <v>0</v>
      </c>
      <c r="V53" s="19">
        <f>'Цена на порамнување во ЕУР'!U53*'Среден курс'!$D$14</f>
        <v>0</v>
      </c>
      <c r="W53" s="19">
        <f>'Цена на порамнување во ЕУР'!V53*'Среден курс'!$D$14</f>
        <v>0</v>
      </c>
      <c r="X53" s="19">
        <f>'Цена на порамнување во ЕУР'!W53*'Среден курс'!$D$14</f>
        <v>1526.9858999999997</v>
      </c>
      <c r="Y53" s="19">
        <f>'Цена на порамнување во ЕУР'!X53*'Среден курс'!$D$14</f>
        <v>1510.9448360000001</v>
      </c>
      <c r="Z53" s="19">
        <f>'Цена на порамнување во ЕУР'!Y53*'Среден курс'!$D$14</f>
        <v>0</v>
      </c>
      <c r="AA53" s="19">
        <f>'Цена на порамнување во ЕУР'!Z53*'Среден курс'!$D$14</f>
        <v>0</v>
      </c>
      <c r="AB53" s="18">
        <f>'Цена на порамнување во ЕУР'!AA53*'Среден курс'!$D$14</f>
        <v>716.2952039999999</v>
      </c>
    </row>
    <row r="54" spans="2:28" ht="27" thickBot="1">
      <c r="B54" s="99"/>
      <c r="C54" s="119" t="s">
        <v>27</v>
      </c>
      <c r="D54" s="120"/>
      <c r="E54" s="20">
        <f>'Цена на порамнување во ЕУР'!D54*'Среден курс'!$D$14</f>
        <v>922.36117999999988</v>
      </c>
      <c r="F54" s="19">
        <f>'Цена на порамнување во ЕУР'!E54*'Среден курс'!$D$14</f>
        <v>821.17908399999999</v>
      </c>
      <c r="G54" s="19">
        <f>'Цена на порамнување во ЕУР'!F54*'Среден курс'!$D$14</f>
        <v>787.24606399999993</v>
      </c>
      <c r="H54" s="19">
        <f>'Цена на порамнување во ЕУР'!G54*'Среден курс'!$D$14</f>
        <v>777.37463999999989</v>
      </c>
      <c r="I54" s="19">
        <f>'Цена на порамнување во ЕУР'!H54*'Среден курс'!$D$14</f>
        <v>0</v>
      </c>
      <c r="J54" s="19">
        <f>'Цена на порамнување во ЕУР'!I54*'Среден курс'!$D$14</f>
        <v>0</v>
      </c>
      <c r="K54" s="19">
        <f>'Цена на порамнување во ЕУР'!J54*'Среден курс'!$D$14</f>
        <v>0</v>
      </c>
      <c r="L54" s="19">
        <f>'Цена на порамнување во ЕУР'!K54*'Среден курс'!$D$14</f>
        <v>0</v>
      </c>
      <c r="M54" s="19">
        <f>'Цена на порамнување во ЕУР'!L54*'Среден курс'!$D$14</f>
        <v>0</v>
      </c>
      <c r="N54" s="19">
        <f>'Цена на порамнување во ЕУР'!M54*'Среден курс'!$D$14</f>
        <v>0</v>
      </c>
      <c r="O54" s="19">
        <f>'Цена на порамнување во ЕУР'!N54*'Среден курс'!$D$14</f>
        <v>0</v>
      </c>
      <c r="P54" s="19">
        <f>'Цена на порамнување во ЕУР'!O54*'Среден курс'!$D$14</f>
        <v>0</v>
      </c>
      <c r="Q54" s="19">
        <f>'Цена на порамнување во ЕУР'!P54*'Среден курс'!$D$14</f>
        <v>0</v>
      </c>
      <c r="R54" s="19">
        <f>'Цена на порамнување во ЕУР'!Q54*'Среден курс'!$D$14</f>
        <v>0</v>
      </c>
      <c r="S54" s="19">
        <f>'Цена на порамнување во ЕУР'!R54*'Среден курс'!$D$14</f>
        <v>0</v>
      </c>
      <c r="T54" s="19">
        <f>'Цена на порамнување во ЕУР'!S54*'Среден курс'!$D$14</f>
        <v>0</v>
      </c>
      <c r="U54" s="19">
        <f>'Цена на порамнување во ЕУР'!T54*'Среден курс'!$D$14</f>
        <v>0</v>
      </c>
      <c r="V54" s="19">
        <f>'Цена на порамнување во ЕУР'!U54*'Среден курс'!$D$14</f>
        <v>0</v>
      </c>
      <c r="W54" s="19">
        <f>'Цена на порамнување во ЕУР'!V54*'Среден курс'!$D$14</f>
        <v>0</v>
      </c>
      <c r="X54" s="19">
        <f>'Цена на порамнување во ЕУР'!W54*'Среден курс'!$D$14</f>
        <v>0</v>
      </c>
      <c r="Y54" s="19">
        <f>'Цена на порамнување во ЕУР'!X54*'Среден курс'!$D$14</f>
        <v>0</v>
      </c>
      <c r="Z54" s="19">
        <f>'Цена на порамнување во ЕУР'!Y54*'Среден курс'!$D$14</f>
        <v>0</v>
      </c>
      <c r="AA54" s="19">
        <f>'Цена на порамнување во ЕУР'!Z54*'Среден курс'!$D$14</f>
        <v>0</v>
      </c>
      <c r="AB54" s="18">
        <f>'Цена на порамнување во ЕУР'!AA54*'Среден курс'!$D$14</f>
        <v>0</v>
      </c>
    </row>
    <row r="55" spans="2:28" ht="27" thickBot="1">
      <c r="B55" s="100"/>
      <c r="C55" s="119" t="s">
        <v>28</v>
      </c>
      <c r="D55" s="120"/>
      <c r="E55" s="17">
        <f>'Цена на порамнување во ЕУР'!D55*'Среден курс'!$D$14</f>
        <v>2767.0835400000001</v>
      </c>
      <c r="F55" s="16">
        <f>'Цена на порамнување во ЕУР'!E55*'Среден курс'!$D$14</f>
        <v>2462.9202879999998</v>
      </c>
      <c r="G55" s="16">
        <f>'Цена на порамнување во ЕУР'!F55*'Среден курс'!$D$14</f>
        <v>2361.121228</v>
      </c>
      <c r="H55" s="16">
        <f>'Цена на порамнување во ЕУР'!G55*'Среден курс'!$D$14</f>
        <v>2332.1239199999995</v>
      </c>
      <c r="I55" s="16">
        <f>'Цена на порамнување во ЕУР'!H55*'Среден курс'!$D$14</f>
        <v>0</v>
      </c>
      <c r="J55" s="16">
        <f>'Цена на порамнување во ЕУР'!I55*'Среден курс'!$D$14</f>
        <v>0</v>
      </c>
      <c r="K55" s="16">
        <f>'Цена на порамнување во ЕУР'!J55*'Среден курс'!$D$14</f>
        <v>0</v>
      </c>
      <c r="L55" s="16">
        <f>'Цена на порамнување во ЕУР'!K55*'Среден курс'!$D$14</f>
        <v>0</v>
      </c>
      <c r="M55" s="16">
        <f>'Цена на порамнување во ЕУР'!L55*'Среден курс'!$D$14</f>
        <v>0</v>
      </c>
      <c r="N55" s="16">
        <f>'Цена на порамнување во ЕУР'!M55*'Среден курс'!$D$14</f>
        <v>0</v>
      </c>
      <c r="O55" s="16">
        <f>'Цена на порамнување во ЕУР'!N55*'Среден курс'!$D$14</f>
        <v>0</v>
      </c>
      <c r="P55" s="16">
        <f>'Цена на порамнување во ЕУР'!O55*'Среден курс'!$D$14</f>
        <v>0</v>
      </c>
      <c r="Q55" s="16">
        <f>'Цена на порамнување во ЕУР'!P55*'Среден курс'!$D$14</f>
        <v>0</v>
      </c>
      <c r="R55" s="16">
        <f>'Цена на порамнување во ЕУР'!Q55*'Среден курс'!$D$14</f>
        <v>0</v>
      </c>
      <c r="S55" s="16">
        <f>'Цена на порамнување во ЕУР'!R55*'Среден курс'!$D$14</f>
        <v>0</v>
      </c>
      <c r="T55" s="16">
        <f>'Цена на порамнување во ЕУР'!S55*'Среден курс'!$D$14</f>
        <v>0</v>
      </c>
      <c r="U55" s="16">
        <f>'Цена на порамнување во ЕУР'!T55*'Среден курс'!$D$14</f>
        <v>0</v>
      </c>
      <c r="V55" s="16">
        <f>'Цена на порамнување во ЕУР'!U55*'Среден курс'!$D$14</f>
        <v>0</v>
      </c>
      <c r="W55" s="16">
        <f>'Цена на порамнување во ЕУР'!V55*'Среден курс'!$D$14</f>
        <v>0</v>
      </c>
      <c r="X55" s="16">
        <f>'Цена на порамнување во ЕУР'!W55*'Среден курс'!$D$14</f>
        <v>0</v>
      </c>
      <c r="Y55" s="16">
        <f>'Цена на порамнување во ЕУР'!X55*'Среден курс'!$D$14</f>
        <v>0</v>
      </c>
      <c r="Z55" s="16">
        <f>'Цена на порамнување во ЕУР'!Y55*'Среден курс'!$D$14</f>
        <v>0</v>
      </c>
      <c r="AA55" s="16">
        <f>'Цена на порамнување во ЕУР'!Z55*'Среден курс'!$D$14</f>
        <v>0</v>
      </c>
      <c r="AB55" s="15">
        <f>'Цена на порамнување во ЕУР'!AA55*'Среден курс'!$D$14</f>
        <v>0</v>
      </c>
    </row>
    <row r="56" spans="2:28" ht="27" thickBot="1">
      <c r="B56" s="98">
        <v>44026</v>
      </c>
      <c r="C56" s="119" t="s">
        <v>25</v>
      </c>
      <c r="D56" s="120"/>
      <c r="E56" s="21">
        <f>'Цена на порамнување во ЕУР'!D56*'Среден курс'!$D$15</f>
        <v>0</v>
      </c>
      <c r="F56" s="23">
        <f>'Цена на порамнување во ЕУР'!E56*'Среден курс'!$D$15</f>
        <v>0</v>
      </c>
      <c r="G56" s="23">
        <f>'Цена на порамнување во ЕУР'!F56*'Среден курс'!$D$15</f>
        <v>0</v>
      </c>
      <c r="H56" s="23">
        <f>'Цена на порамнување во ЕУР'!G56*'Среден курс'!$D$15</f>
        <v>0</v>
      </c>
      <c r="I56" s="23">
        <f>'Цена на порамнување во ЕУР'!H56*'Среден курс'!$D$15</f>
        <v>0</v>
      </c>
      <c r="J56" s="23">
        <f>'Цена на порамнување во ЕУР'!I56*'Среден курс'!$D$15</f>
        <v>0</v>
      </c>
      <c r="K56" s="23">
        <f>'Цена на порамнување во ЕУР'!J56*'Среден курс'!$D$15</f>
        <v>0</v>
      </c>
      <c r="L56" s="23">
        <f>'Цена на порамнување во ЕУР'!K56*'Среден курс'!$D$15</f>
        <v>0</v>
      </c>
      <c r="M56" s="23">
        <f>'Цена на порамнување во ЕУР'!L56*'Среден курс'!$D$15</f>
        <v>0</v>
      </c>
      <c r="N56" s="23">
        <f>'Цена на порамнување во ЕУР'!M56*'Среден курс'!$D$15</f>
        <v>0</v>
      </c>
      <c r="O56" s="23">
        <f>'Цена на порамнување во ЕУР'!N56*'Среден курс'!$D$15</f>
        <v>0</v>
      </c>
      <c r="P56" s="23">
        <f>'Цена на порамнување во ЕУР'!O56*'Среден курс'!$D$15</f>
        <v>0</v>
      </c>
      <c r="Q56" s="23">
        <f>'Цена на порамнување во ЕУР'!P56*'Среден курс'!$D$15</f>
        <v>0</v>
      </c>
      <c r="R56" s="23">
        <f>'Цена на порамнување во ЕУР'!Q56*'Среден курс'!$D$15</f>
        <v>3385.2046499999997</v>
      </c>
      <c r="S56" s="23">
        <f>'Цена на порамнување во ЕУР'!R56*'Среден курс'!$D$15</f>
        <v>3417.9029999999993</v>
      </c>
      <c r="T56" s="23">
        <f>'Цена на порамнување во ЕУР'!S56*'Среден курс'!$D$15</f>
        <v>3501.1912499999994</v>
      </c>
      <c r="U56" s="23">
        <f>'Цена на порамнување во ЕУР'!T56*'Среден курс'!$D$15</f>
        <v>3558.5676000000003</v>
      </c>
      <c r="V56" s="23">
        <f>'Цена на порамнување во ЕУР'!U56*'Среден курс'!$D$15</f>
        <v>0</v>
      </c>
      <c r="W56" s="23">
        <f>'Цена на порамнување во ЕУР'!V56*'Среден курс'!$D$15</f>
        <v>4194.0261</v>
      </c>
      <c r="X56" s="23">
        <f>'Цена на порамнување во ЕУР'!W56*'Среден курс'!$D$15</f>
        <v>4374.7924499999999</v>
      </c>
      <c r="Y56" s="23">
        <f>'Цена на порамнување во ЕУР'!X56*'Среден курс'!$D$15</f>
        <v>0</v>
      </c>
      <c r="Z56" s="23">
        <f>'Цена на порамнување во ЕУР'!Y56*'Среден курс'!$D$15</f>
        <v>4289.6533500000005</v>
      </c>
      <c r="AA56" s="23">
        <f>'Цена на порамнување во ЕУР'!Z56*'Среден курс'!$D$15</f>
        <v>3781.7130322147655</v>
      </c>
      <c r="AB56" s="22">
        <f>'Цена на порамнување во ЕУР'!AA56*'Среден курс'!$D$15</f>
        <v>3128.6636196428567</v>
      </c>
    </row>
    <row r="57" spans="2:28" ht="27" thickBot="1">
      <c r="B57" s="99"/>
      <c r="C57" s="119" t="s">
        <v>26</v>
      </c>
      <c r="D57" s="120"/>
      <c r="E57" s="20">
        <f>'Цена на порамнување во ЕУР'!D57*'Среден курс'!$D$15</f>
        <v>708.25859999999989</v>
      </c>
      <c r="F57" s="19">
        <f>'Цена на порамнување во ЕУР'!E57*'Среден курс'!$D$15</f>
        <v>706.40774999999996</v>
      </c>
      <c r="G57" s="19">
        <f>'Цена на порамнување во ЕУР'!F57*'Среден курс'!$D$15</f>
        <v>706.40774999999996</v>
      </c>
      <c r="H57" s="19">
        <f>'Цена на порамнување во ЕУР'!G57*'Среден курс'!$D$15</f>
        <v>706.40774999999996</v>
      </c>
      <c r="I57" s="19">
        <f>'Цена на порамнување во ЕУР'!H57*'Среден курс'!$D$15</f>
        <v>706.40774999999996</v>
      </c>
      <c r="J57" s="19">
        <f>'Цена на порамнување во ЕУР'!I57*'Среден курс'!$D$15</f>
        <v>706.40774999999996</v>
      </c>
      <c r="K57" s="19">
        <f>'Цена на порамнување во ЕУР'!J57*'Среден курс'!$D$15</f>
        <v>796.49123694432444</v>
      </c>
      <c r="L57" s="19">
        <f>'Цена на порамнување во ЕУР'!K57*'Среден курс'!$D$15</f>
        <v>1049.9458114812917</v>
      </c>
      <c r="M57" s="19">
        <f>'Цена на порамнување во ЕУР'!L57*'Среден курс'!$D$15</f>
        <v>812.52314999999999</v>
      </c>
      <c r="N57" s="19">
        <f>'Цена на порамнување во ЕУР'!M57*'Среден курс'!$D$15</f>
        <v>1207.9880999999998</v>
      </c>
      <c r="O57" s="19">
        <f>'Цена на порамнување во ЕУР'!N57*'Среден курс'!$D$15</f>
        <v>1170.9711</v>
      </c>
      <c r="P57" s="19">
        <f>'Цена на порамнување во ЕУР'!O57*'Среден курс'!$D$15</f>
        <v>1169.7372</v>
      </c>
      <c r="Q57" s="19">
        <f>'Цена на порамнување во ЕУР'!P57*'Среден курс'!$D$15</f>
        <v>1162.9507500000004</v>
      </c>
      <c r="R57" s="19">
        <f>'Цена на порамнување во ЕУР'!Q57*'Среден курс'!$D$15</f>
        <v>0</v>
      </c>
      <c r="S57" s="19">
        <f>'Цена на порамнување во ЕУР'!R57*'Среден курс'!$D$15</f>
        <v>0</v>
      </c>
      <c r="T57" s="19">
        <f>'Цена на порамнување во ЕУР'!S57*'Среден курс'!$D$15</f>
        <v>0</v>
      </c>
      <c r="U57" s="19">
        <f>'Цена на порамнување во ЕУР'!T57*'Среден курс'!$D$15</f>
        <v>0</v>
      </c>
      <c r="V57" s="19">
        <f>'Цена на порамнување во ЕУР'!U57*'Среден курс'!$D$15</f>
        <v>1286.9576999999999</v>
      </c>
      <c r="W57" s="19">
        <f>'Цена на порамнување во ЕУР'!V57*'Среден курс'!$D$15</f>
        <v>0</v>
      </c>
      <c r="X57" s="19">
        <f>'Цена на порамнување во ЕУР'!W57*'Среден курс'!$D$15</f>
        <v>0</v>
      </c>
      <c r="Y57" s="19">
        <f>'Цена на порамнување во ЕУР'!X57*'Среден курс'!$D$15</f>
        <v>1484.9986500000002</v>
      </c>
      <c r="Z57" s="19">
        <f>'Цена на порамнување во ЕУР'!Y57*'Среден курс'!$D$15</f>
        <v>0</v>
      </c>
      <c r="AA57" s="19">
        <f>'Цена на порамнување во ЕУР'!Z57*'Среден курс'!$D$15</f>
        <v>0</v>
      </c>
      <c r="AB57" s="18">
        <f>'Цена на порамнување во ЕУР'!AA57*'Среден курс'!$D$15</f>
        <v>0</v>
      </c>
    </row>
    <row r="58" spans="2:28" ht="27" thickBot="1">
      <c r="B58" s="99"/>
      <c r="C58" s="119" t="s">
        <v>27</v>
      </c>
      <c r="D58" s="120"/>
      <c r="E58" s="20">
        <f>'Цена на порамнување во ЕУР'!D58*'Среден курс'!$D$15</f>
        <v>0</v>
      </c>
      <c r="F58" s="19">
        <f>'Цена на порамнување во ЕУР'!E58*'Среден курс'!$D$15</f>
        <v>0</v>
      </c>
      <c r="G58" s="19">
        <f>'Цена на порамнување во ЕУР'!F58*'Среден курс'!$D$15</f>
        <v>0</v>
      </c>
      <c r="H58" s="19">
        <f>'Цена на порамнување во ЕУР'!G58*'Среден курс'!$D$15</f>
        <v>0</v>
      </c>
      <c r="I58" s="19">
        <f>'Цена на порамнување во ЕУР'!H58*'Среден курс'!$D$15</f>
        <v>0</v>
      </c>
      <c r="J58" s="19">
        <f>'Цена на порамнување во ЕУР'!I58*'Среден курс'!$D$15</f>
        <v>0</v>
      </c>
      <c r="K58" s="19">
        <f>'Цена на порамнување во ЕУР'!J58*'Среден курс'!$D$15</f>
        <v>0</v>
      </c>
      <c r="L58" s="19">
        <f>'Цена на порамнување во ЕУР'!K58*'Среден курс'!$D$15</f>
        <v>0</v>
      </c>
      <c r="M58" s="19">
        <f>'Цена на порамнување во ЕУР'!L58*'Среден курс'!$D$15</f>
        <v>0</v>
      </c>
      <c r="N58" s="19">
        <f>'Цена на порамнување во ЕУР'!M58*'Среден курс'!$D$15</f>
        <v>0</v>
      </c>
      <c r="O58" s="19">
        <f>'Цена на порамнување во ЕУР'!N58*'Среден курс'!$D$15</f>
        <v>0</v>
      </c>
      <c r="P58" s="19">
        <f>'Цена на порамнување во ЕУР'!O58*'Среден курс'!$D$15</f>
        <v>0</v>
      </c>
      <c r="Q58" s="19">
        <f>'Цена на порамнување во ЕУР'!P58*'Среден курс'!$D$15</f>
        <v>0</v>
      </c>
      <c r="R58" s="19">
        <f>'Цена на порамнување во ЕУР'!Q58*'Среден курс'!$D$15</f>
        <v>0</v>
      </c>
      <c r="S58" s="19">
        <f>'Цена на порамнување во ЕУР'!R58*'Среден курс'!$D$15</f>
        <v>0</v>
      </c>
      <c r="T58" s="19">
        <f>'Цена на порамнување во ЕУР'!S58*'Среден курс'!$D$15</f>
        <v>0</v>
      </c>
      <c r="U58" s="19">
        <f>'Цена на порамнување во ЕУР'!T58*'Среден курс'!$D$15</f>
        <v>0</v>
      </c>
      <c r="V58" s="19">
        <f>'Цена на порамнување во ЕУР'!U58*'Среден курс'!$D$15</f>
        <v>0</v>
      </c>
      <c r="W58" s="19">
        <f>'Цена на порамнување во ЕУР'!V58*'Среден курс'!$D$15</f>
        <v>0</v>
      </c>
      <c r="X58" s="19">
        <f>'Цена на порамнување во ЕУР'!W58*'Среден курс'!$D$15</f>
        <v>0</v>
      </c>
      <c r="Y58" s="19">
        <f>'Цена на порамнување во ЕУР'!X58*'Среден курс'!$D$15</f>
        <v>0</v>
      </c>
      <c r="Z58" s="19">
        <f>'Цена на порамнување во ЕУР'!Y58*'Среден курс'!$D$15</f>
        <v>0</v>
      </c>
      <c r="AA58" s="19">
        <f>'Цена на порамнување во ЕУР'!Z58*'Среден курс'!$D$15</f>
        <v>0</v>
      </c>
      <c r="AB58" s="18">
        <f>'Цена на порамнување во ЕУР'!AA58*'Среден курс'!$D$15</f>
        <v>0</v>
      </c>
    </row>
    <row r="59" spans="2:28" ht="27" thickBot="1">
      <c r="B59" s="100"/>
      <c r="C59" s="119" t="s">
        <v>28</v>
      </c>
      <c r="D59" s="120"/>
      <c r="E59" s="17">
        <f>'Цена на порамнување во ЕУР'!D59*'Среден курс'!$D$15</f>
        <v>0</v>
      </c>
      <c r="F59" s="16">
        <f>'Цена на порамнување во ЕУР'!E59*'Среден курс'!$D$15</f>
        <v>0</v>
      </c>
      <c r="G59" s="16">
        <f>'Цена на порамнување во ЕУР'!F59*'Среден курс'!$D$15</f>
        <v>0</v>
      </c>
      <c r="H59" s="16">
        <f>'Цена на порамнување во ЕУР'!G59*'Среден курс'!$D$15</f>
        <v>0</v>
      </c>
      <c r="I59" s="16">
        <f>'Цена на порамнување во ЕУР'!H59*'Среден курс'!$D$15</f>
        <v>0</v>
      </c>
      <c r="J59" s="16">
        <f>'Цена на порамнување во ЕУР'!I59*'Среден курс'!$D$15</f>
        <v>0</v>
      </c>
      <c r="K59" s="16">
        <f>'Цена на порамнување во ЕУР'!J59*'Среден курс'!$D$15</f>
        <v>0</v>
      </c>
      <c r="L59" s="16">
        <f>'Цена на порамнување во ЕУР'!K59*'Среден курс'!$D$15</f>
        <v>0</v>
      </c>
      <c r="M59" s="16">
        <f>'Цена на порамнување во ЕУР'!L59*'Среден курс'!$D$15</f>
        <v>0</v>
      </c>
      <c r="N59" s="16">
        <f>'Цена на порамнување во ЕУР'!M59*'Среден курс'!$D$15</f>
        <v>0</v>
      </c>
      <c r="O59" s="16">
        <f>'Цена на порамнување во ЕУР'!N59*'Среден курс'!$D$15</f>
        <v>0</v>
      </c>
      <c r="P59" s="16">
        <f>'Цена на порамнување во ЕУР'!O59*'Среден курс'!$D$15</f>
        <v>0</v>
      </c>
      <c r="Q59" s="16">
        <f>'Цена на порамнување во ЕУР'!P59*'Среден курс'!$D$15</f>
        <v>0</v>
      </c>
      <c r="R59" s="16">
        <f>'Цена на порамнување во ЕУР'!Q59*'Среден курс'!$D$15</f>
        <v>0</v>
      </c>
      <c r="S59" s="16">
        <f>'Цена на порамнување во ЕУР'!R59*'Среден курс'!$D$15</f>
        <v>0</v>
      </c>
      <c r="T59" s="16">
        <f>'Цена на порамнување во ЕУР'!S59*'Среден курс'!$D$15</f>
        <v>0</v>
      </c>
      <c r="U59" s="16">
        <f>'Цена на порамнување во ЕУР'!T59*'Среден курс'!$D$15</f>
        <v>0</v>
      </c>
      <c r="V59" s="16">
        <f>'Цена на порамнување во ЕУР'!U59*'Среден курс'!$D$15</f>
        <v>0</v>
      </c>
      <c r="W59" s="16">
        <f>'Цена на порамнување во ЕУР'!V59*'Среден курс'!$D$15</f>
        <v>0</v>
      </c>
      <c r="X59" s="16">
        <f>'Цена на порамнување во ЕУР'!W59*'Среден курс'!$D$15</f>
        <v>0</v>
      </c>
      <c r="Y59" s="16">
        <f>'Цена на порамнување во ЕУР'!X59*'Среден курс'!$D$15</f>
        <v>0</v>
      </c>
      <c r="Z59" s="16">
        <f>'Цена на порамнување во ЕУР'!Y59*'Среден курс'!$D$15</f>
        <v>0</v>
      </c>
      <c r="AA59" s="16">
        <f>'Цена на порамнување во ЕУР'!Z59*'Среден курс'!$D$15</f>
        <v>0</v>
      </c>
      <c r="AB59" s="15">
        <f>'Цена на порамнување во ЕУР'!AA59*'Среден курс'!$D$15</f>
        <v>0</v>
      </c>
    </row>
    <row r="60" spans="2:28" ht="27" thickBot="1">
      <c r="B60" s="98">
        <v>44027</v>
      </c>
      <c r="C60" s="119" t="s">
        <v>25</v>
      </c>
      <c r="D60" s="120"/>
      <c r="E60" s="21">
        <f>'Цена на порамнување во ЕУР'!D60*'Среден курс'!$D$16</f>
        <v>3034.9827000000005</v>
      </c>
      <c r="F60" s="23">
        <f>'Цена на порамнување во ЕУР'!E60*'Среден курс'!$D$16</f>
        <v>2667.07485</v>
      </c>
      <c r="G60" s="23">
        <f>'Цена на порамнување во ЕУР'!F60*'Среден курс'!$D$16</f>
        <v>2504.4722338235292</v>
      </c>
      <c r="H60" s="23">
        <f>'Цена на порамнување во ЕУР'!G60*'Среден курс'!$D$16</f>
        <v>0</v>
      </c>
      <c r="I60" s="23">
        <f>'Цена на порамнување во ЕУР'!H60*'Среден курс'!$D$16</f>
        <v>0</v>
      </c>
      <c r="J60" s="23">
        <f>'Цена на порамнување во ЕУР'!I60*'Среден курс'!$D$16</f>
        <v>0</v>
      </c>
      <c r="K60" s="23">
        <f>'Цена на порамнување во ЕУР'!J60*'Среден курс'!$D$16</f>
        <v>0</v>
      </c>
      <c r="L60" s="23">
        <f>'Цена на порамнување во ЕУР'!K60*'Среден курс'!$D$16</f>
        <v>0</v>
      </c>
      <c r="M60" s="23">
        <f>'Цена на порамнување во ЕУР'!L60*'Среден курс'!$D$16</f>
        <v>0</v>
      </c>
      <c r="N60" s="23">
        <f>'Цена на порамнување во ЕУР'!M60*'Среден курс'!$D$16</f>
        <v>0</v>
      </c>
      <c r="O60" s="23">
        <f>'Цена на порамнување во ЕУР'!N60*'Среден курс'!$D$16</f>
        <v>0</v>
      </c>
      <c r="P60" s="23">
        <f>'Цена на порамнување во ЕУР'!O60*'Среден курс'!$D$16</f>
        <v>0</v>
      </c>
      <c r="Q60" s="23">
        <f>'Цена на порамнување во ЕУР'!P60*'Среден курс'!$D$16</f>
        <v>0</v>
      </c>
      <c r="R60" s="23">
        <f>'Цена на порамнување во ЕУР'!Q60*'Среден курс'!$D$16</f>
        <v>4147.1378999999997</v>
      </c>
      <c r="S60" s="23">
        <f>'Цена на порамнување во ЕУР'!R60*'Среден курс'!$D$16</f>
        <v>3788.4448481746604</v>
      </c>
      <c r="T60" s="23">
        <f>'Цена на порамнување во ЕУР'!S60*'Среден курс'!$D$16</f>
        <v>3405.1938299999997</v>
      </c>
      <c r="U60" s="23">
        <f>'Цена на порамнување во ЕУР'!T60*'Среден курс'!$D$16</f>
        <v>0</v>
      </c>
      <c r="V60" s="23">
        <f>'Цена на порамнување во ЕУР'!U60*'Среден курс'!$D$16</f>
        <v>0</v>
      </c>
      <c r="W60" s="23">
        <f>'Цена на порамнување во ЕУР'!V60*'Среден курс'!$D$16</f>
        <v>0</v>
      </c>
      <c r="X60" s="23">
        <f>'Цена на порамнување во ЕУР'!W60*'Среден курс'!$D$16</f>
        <v>0</v>
      </c>
      <c r="Y60" s="23">
        <f>'Цена на порамнување во ЕУР'!X60*'Среден курс'!$D$16</f>
        <v>0</v>
      </c>
      <c r="Z60" s="23">
        <f>'Цена на порамнување во ЕУР'!Y60*'Среден курс'!$D$16</f>
        <v>0</v>
      </c>
      <c r="AA60" s="23">
        <f>'Цена на порамнување во ЕУР'!Z60*'Среден курс'!$D$16</f>
        <v>0</v>
      </c>
      <c r="AB60" s="22">
        <f>'Цена на порамнување во ЕУР'!AA60*'Среден курс'!$D$16</f>
        <v>0</v>
      </c>
    </row>
    <row r="61" spans="2:28" ht="27" thickBot="1">
      <c r="B61" s="99"/>
      <c r="C61" s="119" t="s">
        <v>26</v>
      </c>
      <c r="D61" s="120"/>
      <c r="E61" s="20">
        <f>'Цена на порамнување во ЕУР'!D61*'Среден курс'!$D$16</f>
        <v>0</v>
      </c>
      <c r="F61" s="19">
        <f>'Цена на порамнување во ЕУР'!E61*'Среден курс'!$D$16</f>
        <v>0</v>
      </c>
      <c r="G61" s="19">
        <f>'Цена на порамнување во ЕУР'!F61*'Среден курс'!$D$16</f>
        <v>0</v>
      </c>
      <c r="H61" s="19">
        <f>'Цена на порамнување во ЕУР'!G61*'Среден курс'!$D$16</f>
        <v>0</v>
      </c>
      <c r="I61" s="19">
        <f>'Цена на порамнување во ЕУР'!H61*'Среден курс'!$D$16</f>
        <v>0</v>
      </c>
      <c r="J61" s="19">
        <f>'Цена на порамнување во ЕУР'!I61*'Среден курс'!$D$16</f>
        <v>0</v>
      </c>
      <c r="K61" s="19">
        <f>'Цена на порамнување во ЕУР'!J61*'Среден курс'!$D$16</f>
        <v>1294.9780499999999</v>
      </c>
      <c r="L61" s="19">
        <f>'Цена на порамнување во ЕУР'!K61*'Среден курс'!$D$16</f>
        <v>1341.7581344625571</v>
      </c>
      <c r="M61" s="19">
        <f>'Цена на порамнување во ЕУР'!L61*'Среден курс'!$D$16</f>
        <v>1380.3179996275144</v>
      </c>
      <c r="N61" s="19">
        <f>'Цена на порамнување во ЕУР'!M61*'Среден курс'!$D$16</f>
        <v>1222.4221834896809</v>
      </c>
      <c r="O61" s="19">
        <f>'Цена на порамнување во ЕУР'!N61*'Среден курс'!$D$16</f>
        <v>1528.1851500000002</v>
      </c>
      <c r="P61" s="19">
        <f>'Цена на порамнување во ЕУР'!O61*'Среден курс'!$D$16</f>
        <v>1502.8901999999998</v>
      </c>
      <c r="Q61" s="19">
        <f>'Цена на порамнување во ЕУР'!P61*'Среден курс'!$D$16</f>
        <v>1467.7240500000003</v>
      </c>
      <c r="R61" s="19">
        <f>'Цена на порамнување во ЕУР'!Q61*'Среден курс'!$D$16</f>
        <v>0</v>
      </c>
      <c r="S61" s="19">
        <f>'Цена на порамнување во ЕУР'!R61*'Среден курс'!$D$16</f>
        <v>0</v>
      </c>
      <c r="T61" s="19">
        <f>'Цена на порамнување во ЕУР'!S61*'Среден курс'!$D$16</f>
        <v>0</v>
      </c>
      <c r="U61" s="19">
        <f>'Цена на порамнување во ЕУР'!T61*'Среден курс'!$D$16</f>
        <v>1030.1216867841408</v>
      </c>
      <c r="V61" s="19">
        <f>'Цена на порамнување во ЕУР'!U61*'Среден курс'!$D$16</f>
        <v>910.98610329722089</v>
      </c>
      <c r="W61" s="19">
        <f>'Цена на порамнување во ЕУР'!V61*'Среден курс'!$D$16</f>
        <v>1043.0907216494845</v>
      </c>
      <c r="X61" s="19">
        <f>'Цена на порамнување во ЕУР'!W61*'Среден курс'!$D$16</f>
        <v>1227.693787191839</v>
      </c>
      <c r="Y61" s="19">
        <f>'Цена на порамнување во ЕУР'!X61*'Среден курс'!$D$16</f>
        <v>1042.7172501228501</v>
      </c>
      <c r="Z61" s="19">
        <f>'Цена на порамнување во ЕУР'!Y61*'Среден курс'!$D$16</f>
        <v>934.35418427529635</v>
      </c>
      <c r="AA61" s="19">
        <f>'Цена на порамнување во ЕУР'!Z61*'Среден курс'!$D$16</f>
        <v>1059.9289876350542</v>
      </c>
      <c r="AB61" s="18">
        <f>'Цена на порамнување во ЕУР'!AA61*'Среден курс'!$D$16</f>
        <v>793.39769999999999</v>
      </c>
    </row>
    <row r="62" spans="2:28" ht="27" thickBot="1">
      <c r="B62" s="99"/>
      <c r="C62" s="119" t="s">
        <v>27</v>
      </c>
      <c r="D62" s="120"/>
      <c r="E62" s="20">
        <f>'Цена на порамнување во ЕУР'!D62*'Среден курс'!$D$16</f>
        <v>0</v>
      </c>
      <c r="F62" s="19">
        <f>'Цена на порамнување во ЕУР'!E62*'Среден курс'!$D$16</f>
        <v>0</v>
      </c>
      <c r="G62" s="19">
        <f>'Цена на порамнување во ЕУР'!F62*'Среден курс'!$D$16</f>
        <v>0</v>
      </c>
      <c r="H62" s="19">
        <f>'Цена на порамнување во ЕУР'!G62*'Среден курс'!$D$16</f>
        <v>943.93350000000009</v>
      </c>
      <c r="I62" s="19">
        <f>'Цена на порамнување во ЕУР'!H62*'Среден курс'!$D$16</f>
        <v>943.31655000000001</v>
      </c>
      <c r="J62" s="19">
        <f>'Цена на порамнување во ЕУР'!I62*'Среден курс'!$D$16</f>
        <v>1009.3302</v>
      </c>
      <c r="K62" s="19">
        <f>'Цена на порамнување во ЕУР'!J62*'Среден курс'!$D$16</f>
        <v>0</v>
      </c>
      <c r="L62" s="19">
        <f>'Цена на порамнување во ЕУР'!K62*'Среден курс'!$D$16</f>
        <v>0</v>
      </c>
      <c r="M62" s="19">
        <f>'Цена на порамнување во ЕУР'!L62*'Среден курс'!$D$16</f>
        <v>0</v>
      </c>
      <c r="N62" s="19">
        <f>'Цена на порамнување во ЕУР'!M62*'Среден курс'!$D$16</f>
        <v>0</v>
      </c>
      <c r="O62" s="19">
        <f>'Цена на порамнување во ЕУР'!N62*'Среден курс'!$D$16</f>
        <v>0</v>
      </c>
      <c r="P62" s="19">
        <f>'Цена на порамнување во ЕУР'!O62*'Среден курс'!$D$16</f>
        <v>0</v>
      </c>
      <c r="Q62" s="19">
        <f>'Цена на порамнување во ЕУР'!P62*'Среден курс'!$D$16</f>
        <v>0</v>
      </c>
      <c r="R62" s="19">
        <f>'Цена на порамнување во ЕУР'!Q62*'Среден курс'!$D$16</f>
        <v>0</v>
      </c>
      <c r="S62" s="19">
        <f>'Цена на порамнување во ЕУР'!R62*'Среден курс'!$D$16</f>
        <v>0</v>
      </c>
      <c r="T62" s="19">
        <f>'Цена на порамнување во ЕУР'!S62*'Среден курс'!$D$16</f>
        <v>0</v>
      </c>
      <c r="U62" s="19">
        <f>'Цена на порамнување во ЕУР'!T62*'Среден курс'!$D$16</f>
        <v>0</v>
      </c>
      <c r="V62" s="19">
        <f>'Цена на порамнување во ЕУР'!U62*'Среден курс'!$D$16</f>
        <v>0</v>
      </c>
      <c r="W62" s="19">
        <f>'Цена на порамнување во ЕУР'!V62*'Среден курс'!$D$16</f>
        <v>0</v>
      </c>
      <c r="X62" s="19">
        <f>'Цена на порамнување во ЕУР'!W62*'Среден курс'!$D$16</f>
        <v>0</v>
      </c>
      <c r="Y62" s="19">
        <f>'Цена на порамнување во ЕУР'!X62*'Среден курс'!$D$16</f>
        <v>0</v>
      </c>
      <c r="Z62" s="19">
        <f>'Цена на порамнување во ЕУР'!Y62*'Среден курс'!$D$16</f>
        <v>0</v>
      </c>
      <c r="AA62" s="19">
        <f>'Цена на порамнување во ЕУР'!Z62*'Среден курс'!$D$16</f>
        <v>0</v>
      </c>
      <c r="AB62" s="18">
        <f>'Цена на порамнување во ЕУР'!AA62*'Среден курс'!$D$16</f>
        <v>0</v>
      </c>
    </row>
    <row r="63" spans="2:28" ht="27" thickBot="1">
      <c r="B63" s="100"/>
      <c r="C63" s="119" t="s">
        <v>28</v>
      </c>
      <c r="D63" s="120"/>
      <c r="E63" s="17">
        <f>'Цена на порамнување во ЕУР'!D63*'Среден курс'!$D$16</f>
        <v>0</v>
      </c>
      <c r="F63" s="16">
        <f>'Цена на порамнување во ЕУР'!E63*'Среден курс'!$D$16</f>
        <v>0</v>
      </c>
      <c r="G63" s="16">
        <f>'Цена на порамнување во ЕУР'!F63*'Среден курс'!$D$16</f>
        <v>0</v>
      </c>
      <c r="H63" s="16">
        <f>'Цена на порамнување во ЕУР'!G63*'Среден курс'!$D$16</f>
        <v>2831.1835500000002</v>
      </c>
      <c r="I63" s="16">
        <f>'Цена на порамнување во ЕУР'!H63*'Среден курс'!$D$16</f>
        <v>2829.94965</v>
      </c>
      <c r="J63" s="16">
        <f>'Цена на порамнување во ЕУР'!I63*'Среден курс'!$D$16</f>
        <v>3027.37365</v>
      </c>
      <c r="K63" s="16">
        <f>'Цена на порамнување во ЕУР'!J63*'Среден курс'!$D$16</f>
        <v>0</v>
      </c>
      <c r="L63" s="16">
        <f>'Цена на порамнување во ЕУР'!K63*'Среден курс'!$D$16</f>
        <v>0</v>
      </c>
      <c r="M63" s="16">
        <f>'Цена на порамнување во ЕУР'!L63*'Среден курс'!$D$16</f>
        <v>0</v>
      </c>
      <c r="N63" s="16">
        <f>'Цена на порамнување во ЕУР'!M63*'Среден курс'!$D$16</f>
        <v>0</v>
      </c>
      <c r="O63" s="16">
        <f>'Цена на порамнување во ЕУР'!N63*'Среден курс'!$D$16</f>
        <v>0</v>
      </c>
      <c r="P63" s="16">
        <f>'Цена на порамнување во ЕУР'!O63*'Среден курс'!$D$16</f>
        <v>0</v>
      </c>
      <c r="Q63" s="16">
        <f>'Цена на порамнување во ЕУР'!P63*'Среден курс'!$D$16</f>
        <v>0</v>
      </c>
      <c r="R63" s="16">
        <f>'Цена на порамнување во ЕУР'!Q63*'Среден курс'!$D$16</f>
        <v>0</v>
      </c>
      <c r="S63" s="16">
        <f>'Цена на порамнување во ЕУР'!R63*'Среден курс'!$D$16</f>
        <v>0</v>
      </c>
      <c r="T63" s="16">
        <f>'Цена на порамнување во ЕУР'!S63*'Среден курс'!$D$16</f>
        <v>0</v>
      </c>
      <c r="U63" s="16">
        <f>'Цена на порамнување во ЕУР'!T63*'Среден курс'!$D$16</f>
        <v>0</v>
      </c>
      <c r="V63" s="16">
        <f>'Цена на порамнување во ЕУР'!U63*'Среден курс'!$D$16</f>
        <v>0</v>
      </c>
      <c r="W63" s="16">
        <f>'Цена на порамнување во ЕУР'!V63*'Среден курс'!$D$16</f>
        <v>0</v>
      </c>
      <c r="X63" s="16">
        <f>'Цена на порамнување во ЕУР'!W63*'Среден курс'!$D$16</f>
        <v>0</v>
      </c>
      <c r="Y63" s="16">
        <f>'Цена на порамнување во ЕУР'!X63*'Среден курс'!$D$16</f>
        <v>0</v>
      </c>
      <c r="Z63" s="16">
        <f>'Цена на порамнување во ЕУР'!Y63*'Среден курс'!$D$16</f>
        <v>0</v>
      </c>
      <c r="AA63" s="16">
        <f>'Цена на порамнување во ЕУР'!Z63*'Среден курс'!$D$16</f>
        <v>0</v>
      </c>
      <c r="AB63" s="15">
        <f>'Цена на порамнување во ЕУР'!AA63*'Среден курс'!$D$16</f>
        <v>0</v>
      </c>
    </row>
    <row r="64" spans="2:28" ht="27" thickBot="1">
      <c r="B64" s="98">
        <v>44028</v>
      </c>
      <c r="C64" s="119" t="s">
        <v>25</v>
      </c>
      <c r="D64" s="120"/>
      <c r="E64" s="5">
        <f>'Цена на порамнување во ЕУР'!D64*'Среден курс'!$D$17</f>
        <v>2958.0438937499998</v>
      </c>
      <c r="F64" s="7">
        <f>'Цена на порамнување во ЕУР'!E64*'Среден курс'!$D$17</f>
        <v>2633.4510749999995</v>
      </c>
      <c r="G64" s="7">
        <f>'Цена на порамнување во ЕУР'!F64*'Среден курс'!$D$17</f>
        <v>2510.5119230769233</v>
      </c>
      <c r="H64" s="7">
        <f>'Цена на порамнување во ЕУР'!G64*'Среден курс'!$D$17</f>
        <v>2429.1378</v>
      </c>
      <c r="I64" s="7">
        <f>'Цена на порамнување во ЕУР'!H64*'Среден курс'!$D$17</f>
        <v>0</v>
      </c>
      <c r="J64" s="7">
        <f>'Цена на порамнување во ЕУР'!I64*'Среден курс'!$D$17</f>
        <v>0</v>
      </c>
      <c r="K64" s="7">
        <f>'Цена на порамнување во ЕУР'!J64*'Среден курс'!$D$17</f>
        <v>0</v>
      </c>
      <c r="L64" s="7">
        <f>'Цена на порамнување во ЕУР'!K64*'Среден курс'!$D$17</f>
        <v>0</v>
      </c>
      <c r="M64" s="7">
        <f>'Цена на порамнување во ЕУР'!L64*'Среден курс'!$D$17</f>
        <v>4332.6163395781632</v>
      </c>
      <c r="N64" s="7">
        <f>'Цена на порамнување во ЕУР'!M64*'Среден курс'!$D$17</f>
        <v>3881.7260099999999</v>
      </c>
      <c r="O64" s="7">
        <f>'Цена на порамнување во ЕУР'!N64*'Среден курс'!$D$17</f>
        <v>3763.0865250000002</v>
      </c>
      <c r="P64" s="7">
        <f>'Цена на порамнување во ЕУР'!O64*'Среден курс'!$D$17</f>
        <v>3764.7088750000003</v>
      </c>
      <c r="Q64" s="7">
        <f>'Цена на порамнување во ЕУР'!P64*'Среден курс'!$D$17</f>
        <v>3814.3864024773698</v>
      </c>
      <c r="R64" s="7">
        <f>'Цена на порамнување во ЕУР'!Q64*'Среден курс'!$D$17</f>
        <v>3675.6568551974219</v>
      </c>
      <c r="S64" s="7">
        <f>'Цена на порамнување во ЕУР'!R64*'Среден курс'!$D$17</f>
        <v>3565.9577529175544</v>
      </c>
      <c r="T64" s="7">
        <f>'Цена на порамнување во ЕУР'!S64*'Среден курс'!$D$17</f>
        <v>3477.074113636364</v>
      </c>
      <c r="U64" s="7">
        <f>'Цена на порамнување во ЕУР'!T64*'Среден курс'!$D$17</f>
        <v>3673.7170476182255</v>
      </c>
      <c r="V64" s="7">
        <f>'Цена на порамнување во ЕУР'!U64*'Среден курс'!$D$17</f>
        <v>4269.2939999999999</v>
      </c>
      <c r="W64" s="7">
        <f>'Цена на порамнување во ЕУР'!V64*'Среден курс'!$D$17</f>
        <v>4495.0977000000003</v>
      </c>
      <c r="X64" s="7">
        <f>'Цена на порамнување во ЕУР'!W64*'Среден курс'!$D$17</f>
        <v>0</v>
      </c>
      <c r="Y64" s="7">
        <f>'Цена на порамнување во ЕУР'!X64*'Среден курс'!$D$17</f>
        <v>0</v>
      </c>
      <c r="Z64" s="7">
        <f>'Цена на порамнување во ЕУР'!Y64*'Среден курс'!$D$17</f>
        <v>3845.2921006680367</v>
      </c>
      <c r="AA64" s="7">
        <f>'Цена на порамнување во ЕУР'!Z64*'Среден курс'!$D$17</f>
        <v>3523.8950100000002</v>
      </c>
      <c r="AB64" s="6">
        <f>'Цена на порамнување во ЕУР'!AA64*'Среден курс'!$D$17</f>
        <v>3171.1230000000005</v>
      </c>
    </row>
    <row r="65" spans="2:28" ht="27" thickBot="1">
      <c r="B65" s="99"/>
      <c r="C65" s="119" t="s">
        <v>26</v>
      </c>
      <c r="D65" s="120"/>
      <c r="E65" s="4">
        <f>'Цена на порамнување во ЕУР'!D65*'Среден курс'!$D$17</f>
        <v>0</v>
      </c>
      <c r="F65" s="3">
        <f>'Цена на порамнување во ЕУР'!E65*'Среден курс'!$D$17</f>
        <v>0</v>
      </c>
      <c r="G65" s="3">
        <f>'Цена на порамнување во ЕУР'!F65*'Среден курс'!$D$17</f>
        <v>0</v>
      </c>
      <c r="H65" s="3">
        <f>'Цена на порамнување во ЕУР'!G65*'Среден курс'!$D$17</f>
        <v>0</v>
      </c>
      <c r="I65" s="3">
        <f>'Цена на порамнување во ЕУР'!H65*'Среден курс'!$D$17</f>
        <v>0</v>
      </c>
      <c r="J65" s="3">
        <f>'Цена на порамнување во ЕУР'!I65*'Среден курс'!$D$17</f>
        <v>0</v>
      </c>
      <c r="K65" s="3">
        <f>'Цена на порамнување во ЕУР'!J65*'Среден курс'!$D$17</f>
        <v>1289.4254999999998</v>
      </c>
      <c r="L65" s="3">
        <f>'Цена на порамнување во ЕУР'!K65*'Среден курс'!$D$17</f>
        <v>1480.68</v>
      </c>
      <c r="M65" s="3">
        <f>'Цена на порамнување во ЕУР'!L65*'Среден курс'!$D$17</f>
        <v>0</v>
      </c>
      <c r="N65" s="3">
        <f>'Цена на порамнување во ЕУР'!M65*'Среден курс'!$D$17</f>
        <v>0</v>
      </c>
      <c r="O65" s="3">
        <f>'Цена на порамнување во ЕУР'!N65*'Среден курс'!$D$17</f>
        <v>0</v>
      </c>
      <c r="P65" s="3">
        <f>'Цена на порамнување во ЕУР'!O65*'Среден курс'!$D$17</f>
        <v>0</v>
      </c>
      <c r="Q65" s="3">
        <f>'Цена на порамнување во ЕУР'!P65*'Среден курс'!$D$17</f>
        <v>0</v>
      </c>
      <c r="R65" s="3">
        <f>'Цена на порамнување во ЕУР'!Q65*'Среден курс'!$D$17</f>
        <v>0</v>
      </c>
      <c r="S65" s="3">
        <f>'Цена на порамнување во ЕУР'!R65*'Среден курс'!$D$17</f>
        <v>0</v>
      </c>
      <c r="T65" s="3">
        <f>'Цена на порамнување во ЕУР'!S65*'Среден курс'!$D$17</f>
        <v>0</v>
      </c>
      <c r="U65" s="3">
        <f>'Цена на порамнување во ЕУР'!T65*'Среден курс'!$D$17</f>
        <v>0</v>
      </c>
      <c r="V65" s="3">
        <f>'Цена на порамнување во ЕУР'!U65*'Среден курс'!$D$17</f>
        <v>0</v>
      </c>
      <c r="W65" s="3">
        <f>'Цена на порамнување во ЕУР'!V65*'Среден курс'!$D$17</f>
        <v>0</v>
      </c>
      <c r="X65" s="3">
        <f>'Цена на порамнување во ЕУР'!W65*'Среден курс'!$D$17</f>
        <v>1602.2191499999999</v>
      </c>
      <c r="Y65" s="3">
        <f>'Цена на порамнување во ЕУР'!X65*'Среден курс'!$D$17</f>
        <v>1552.2462</v>
      </c>
      <c r="Z65" s="3">
        <f>'Цена на порамнување во ЕУР'!Y65*'Среден курс'!$D$17</f>
        <v>0</v>
      </c>
      <c r="AA65" s="3">
        <f>'Цена на порамнување во ЕУР'!Z65*'Среден курс'!$D$17</f>
        <v>0</v>
      </c>
      <c r="AB65" s="2">
        <f>'Цена на порамнување во ЕУР'!AA65*'Среден курс'!$D$17</f>
        <v>0</v>
      </c>
    </row>
    <row r="66" spans="2:28" ht="27" thickBot="1">
      <c r="B66" s="99"/>
      <c r="C66" s="119" t="s">
        <v>27</v>
      </c>
      <c r="D66" s="120"/>
      <c r="E66" s="4">
        <f>'Цена на порамнување во ЕУР'!D66*'Среден курс'!$D$17</f>
        <v>0</v>
      </c>
      <c r="F66" s="3">
        <f>'Цена на порамнување во ЕУР'!E66*'Среден курс'!$D$17</f>
        <v>0</v>
      </c>
      <c r="G66" s="3">
        <f>'Цена на порамнување во ЕУР'!F66*'Среден курс'!$D$17</f>
        <v>0</v>
      </c>
      <c r="H66" s="3">
        <f>'Цена на порамнување во ЕУР'!G66*'Среден курс'!$D$17</f>
        <v>0</v>
      </c>
      <c r="I66" s="3">
        <f>'Цена на порамнување во ЕУР'!H66*'Среден курс'!$D$17</f>
        <v>960.59114999999997</v>
      </c>
      <c r="J66" s="3">
        <f>'Цена на порамнување во ЕУР'!I66*'Среден курс'!$D$17</f>
        <v>1070.4082500000002</v>
      </c>
      <c r="K66" s="3">
        <f>'Цена на порамнување во ЕУР'!J66*'Среден курс'!$D$17</f>
        <v>0</v>
      </c>
      <c r="L66" s="3">
        <f>'Цена на порамнување во ЕУР'!K66*'Среден курс'!$D$17</f>
        <v>0</v>
      </c>
      <c r="M66" s="3">
        <f>'Цена на порамнување во ЕУР'!L66*'Среден курс'!$D$17</f>
        <v>0</v>
      </c>
      <c r="N66" s="3">
        <f>'Цена на порамнување во ЕУР'!M66*'Среден курс'!$D$17</f>
        <v>0</v>
      </c>
      <c r="O66" s="3">
        <f>'Цена на порамнување во ЕУР'!N66*'Среден курс'!$D$17</f>
        <v>0</v>
      </c>
      <c r="P66" s="3">
        <f>'Цена на порамнување во ЕУР'!O66*'Среден курс'!$D$17</f>
        <v>0</v>
      </c>
      <c r="Q66" s="3">
        <f>'Цена на порамнување во ЕУР'!P66*'Среден курс'!$D$17</f>
        <v>0</v>
      </c>
      <c r="R66" s="3">
        <f>'Цена на порамнување во ЕУР'!Q66*'Среден курс'!$D$17</f>
        <v>0</v>
      </c>
      <c r="S66" s="3">
        <f>'Цена на порамнување во ЕУР'!R66*'Среден курс'!$D$17</f>
        <v>0</v>
      </c>
      <c r="T66" s="3">
        <f>'Цена на порамнување во ЕУР'!S66*'Среден курс'!$D$17</f>
        <v>0</v>
      </c>
      <c r="U66" s="3">
        <f>'Цена на порамнување во ЕУР'!T66*'Среден курс'!$D$17</f>
        <v>0</v>
      </c>
      <c r="V66" s="3">
        <f>'Цена на порамнување во ЕУР'!U66*'Среден курс'!$D$17</f>
        <v>0</v>
      </c>
      <c r="W66" s="3">
        <f>'Цена на порамнување во ЕУР'!V66*'Среден курс'!$D$17</f>
        <v>0</v>
      </c>
      <c r="X66" s="3">
        <f>'Цена на порамнување во ЕУР'!W66*'Среден курс'!$D$17</f>
        <v>0</v>
      </c>
      <c r="Y66" s="3">
        <f>'Цена на порамнување во ЕУР'!X66*'Среден курс'!$D$17</f>
        <v>0</v>
      </c>
      <c r="Z66" s="3">
        <f>'Цена на порамнување во ЕУР'!Y66*'Среден курс'!$D$17</f>
        <v>0</v>
      </c>
      <c r="AA66" s="3">
        <f>'Цена на порамнување во ЕУР'!Z66*'Среден курс'!$D$17</f>
        <v>0</v>
      </c>
      <c r="AB66" s="2">
        <f>'Цена на порамнување во ЕУР'!AA66*'Среден курс'!$D$17</f>
        <v>0</v>
      </c>
    </row>
    <row r="67" spans="2:28" ht="27" thickBot="1">
      <c r="B67" s="100"/>
      <c r="C67" s="119" t="s">
        <v>28</v>
      </c>
      <c r="D67" s="120"/>
      <c r="E67" s="4">
        <f>'Цена на порамнување во ЕУР'!D67*'Среден курс'!$D$17</f>
        <v>0</v>
      </c>
      <c r="F67" s="3">
        <f>'Цена на порамнување во ЕУР'!E67*'Среден курс'!$D$17</f>
        <v>0</v>
      </c>
      <c r="G67" s="3">
        <f>'Цена на порамнување во ЕУР'!F67*'Среден курс'!$D$17</f>
        <v>0</v>
      </c>
      <c r="H67" s="3">
        <f>'Цена на порамнување во ЕУР'!G67*'Среден курс'!$D$17</f>
        <v>0</v>
      </c>
      <c r="I67" s="3">
        <f>'Цена на порамнување во ЕУР'!H67*'Среден курс'!$D$17</f>
        <v>2881.1565000000001</v>
      </c>
      <c r="J67" s="3">
        <f>'Цена на порамнување во ЕУР'!I67*'Среден курс'!$D$17</f>
        <v>3210.6077999999998</v>
      </c>
      <c r="K67" s="3">
        <f>'Цена на порамнување во ЕУР'!J67*'Среден курс'!$D$17</f>
        <v>0</v>
      </c>
      <c r="L67" s="3">
        <f>'Цена на порамнување во ЕУР'!K67*'Среден курс'!$D$17</f>
        <v>0</v>
      </c>
      <c r="M67" s="3">
        <f>'Цена на порамнување во ЕУР'!L67*'Среден курс'!$D$17</f>
        <v>0</v>
      </c>
      <c r="N67" s="3">
        <f>'Цена на порамнување во ЕУР'!M67*'Среден курс'!$D$17</f>
        <v>0</v>
      </c>
      <c r="O67" s="3">
        <f>'Цена на порамнување во ЕУР'!N67*'Среден курс'!$D$17</f>
        <v>0</v>
      </c>
      <c r="P67" s="3">
        <f>'Цена на порамнување во ЕУР'!O67*'Среден курс'!$D$17</f>
        <v>0</v>
      </c>
      <c r="Q67" s="3">
        <f>'Цена на порамнување во ЕУР'!P67*'Среден курс'!$D$17</f>
        <v>0</v>
      </c>
      <c r="R67" s="3">
        <f>'Цена на порамнување во ЕУР'!Q67*'Среден курс'!$D$17</f>
        <v>0</v>
      </c>
      <c r="S67" s="3">
        <f>'Цена на порамнување во ЕУР'!R67*'Среден курс'!$D$17</f>
        <v>0</v>
      </c>
      <c r="T67" s="3">
        <f>'Цена на порамнување во ЕУР'!S67*'Среден курс'!$D$17</f>
        <v>0</v>
      </c>
      <c r="U67" s="3">
        <f>'Цена на порамнување во ЕУР'!T67*'Среден курс'!$D$17</f>
        <v>0</v>
      </c>
      <c r="V67" s="3">
        <f>'Цена на порамнување во ЕУР'!U67*'Среден курс'!$D$17</f>
        <v>0</v>
      </c>
      <c r="W67" s="3">
        <f>'Цена на порамнување во ЕУР'!V67*'Среден курс'!$D$17</f>
        <v>0</v>
      </c>
      <c r="X67" s="3">
        <f>'Цена на порамнување во ЕУР'!W67*'Среден курс'!$D$17</f>
        <v>0</v>
      </c>
      <c r="Y67" s="3">
        <f>'Цена на порамнување во ЕУР'!X67*'Среден курс'!$D$17</f>
        <v>0</v>
      </c>
      <c r="Z67" s="3">
        <f>'Цена на порамнување во ЕУР'!Y67*'Среден курс'!$D$17</f>
        <v>0</v>
      </c>
      <c r="AA67" s="3">
        <f>'Цена на порамнување во ЕУР'!Z67*'Среден курс'!$D$17</f>
        <v>0</v>
      </c>
      <c r="AB67" s="2">
        <f>'Цена на порамнување во ЕУР'!AA67*'Среден курс'!$D$17</f>
        <v>0</v>
      </c>
    </row>
    <row r="68" spans="2:28" ht="27" thickBot="1">
      <c r="B68" s="98">
        <v>44029</v>
      </c>
      <c r="C68" s="119" t="s">
        <v>25</v>
      </c>
      <c r="D68" s="120"/>
      <c r="E68" s="21">
        <f>'Цена на порамнување во ЕУР'!D68*'Среден курс'!$D$18</f>
        <v>3041.6584153846161</v>
      </c>
      <c r="F68" s="23">
        <f>'Цена на порамнување во ЕУР'!E68*'Среден курс'!$D$18</f>
        <v>2692.5754499999998</v>
      </c>
      <c r="G68" s="23">
        <f>'Цена на порамнување во ЕУР'!F68*'Среден курс'!$D$18</f>
        <v>2562.5881979999995</v>
      </c>
      <c r="H68" s="23">
        <f>'Цена на порамнување во ЕУР'!G68*'Среден курс'!$D$18</f>
        <v>0</v>
      </c>
      <c r="I68" s="23">
        <f>'Цена на порамнување во ЕУР'!H68*'Среден курс'!$D$18</f>
        <v>0</v>
      </c>
      <c r="J68" s="23">
        <f>'Цена на порамнување во ЕУР'!I68*'Среден курс'!$D$18</f>
        <v>0</v>
      </c>
      <c r="K68" s="23">
        <f>'Цена на порамнување во ЕУР'!J68*'Среден курс'!$D$18</f>
        <v>3838.0459500000002</v>
      </c>
      <c r="L68" s="23">
        <f>'Цена на порамнување во ЕУР'!K68*'Среден курс'!$D$18</f>
        <v>0</v>
      </c>
      <c r="M68" s="23">
        <f>'Цена на порамнување во ЕУР'!L68*'Среден курс'!$D$18</f>
        <v>4428.4670999999998</v>
      </c>
      <c r="N68" s="23">
        <f>'Цена на порамнување во ЕУР'!M68*'Среден курс'!$D$18</f>
        <v>3729.2467516468437</v>
      </c>
      <c r="O68" s="23">
        <f>'Цена на порамнување во ЕУР'!N68*'Среден курс'!$D$18</f>
        <v>3479.245457142857</v>
      </c>
      <c r="P68" s="23">
        <f>'Цена на порамнување во ЕУР'!O68*'Среден курс'!$D$18</f>
        <v>3732.6605290076341</v>
      </c>
      <c r="Q68" s="23">
        <f>'Цена на порамнување во ЕУР'!P68*'Среден курс'!$D$18</f>
        <v>0</v>
      </c>
      <c r="R68" s="23">
        <f>'Цена на порамнување во ЕУР'!Q68*'Среден курс'!$D$18</f>
        <v>3380.7695943396229</v>
      </c>
      <c r="S68" s="23">
        <f>'Цена на порамнување во ЕУР'!R68*'Среден курс'!$D$18</f>
        <v>3124.9336247072602</v>
      </c>
      <c r="T68" s="23">
        <f>'Цена на порамнување во ЕУР'!S68*'Среден курс'!$D$18</f>
        <v>2971.6167937499999</v>
      </c>
      <c r="U68" s="23">
        <f>'Цена на порамнување во ЕУР'!T68*'Среден курс'!$D$18</f>
        <v>0</v>
      </c>
      <c r="V68" s="23">
        <f>'Цена на порамнување во ЕУР'!U68*'Среден курс'!$D$18</f>
        <v>3429.1848143216075</v>
      </c>
      <c r="W68" s="23">
        <f>'Цена на порамнување во ЕУР'!V68*'Среден курс'!$D$18</f>
        <v>3619.8451611940295</v>
      </c>
      <c r="X68" s="23">
        <f>'Цена на порамнување во ЕУР'!W68*'Среден курс'!$D$18</f>
        <v>3910.7811078947366</v>
      </c>
      <c r="Y68" s="23">
        <f>'Цена на порамнување во ЕУР'!X68*'Среден курс'!$D$18</f>
        <v>4075.8135082417589</v>
      </c>
      <c r="Z68" s="23">
        <f>'Цена на порамнување во ЕУР'!Y68*'Среден курс'!$D$18</f>
        <v>0</v>
      </c>
      <c r="AA68" s="23">
        <f>'Цена на порамнување во ЕУР'!Z68*'Среден курс'!$D$18</f>
        <v>3859.0222499999995</v>
      </c>
      <c r="AB68" s="22">
        <f>'Цена на порамнување во ЕУР'!AA68*'Среден курс'!$D$18</f>
        <v>0</v>
      </c>
    </row>
    <row r="69" spans="2:28" ht="27" thickBot="1">
      <c r="B69" s="99"/>
      <c r="C69" s="119" t="s">
        <v>26</v>
      </c>
      <c r="D69" s="120"/>
      <c r="E69" s="20">
        <f>'Цена на порамнување во ЕУР'!D69*'Среден курс'!$D$18</f>
        <v>0</v>
      </c>
      <c r="F69" s="19">
        <f>'Цена на порамнување во ЕУР'!E69*'Среден курс'!$D$18</f>
        <v>0</v>
      </c>
      <c r="G69" s="19">
        <f>'Цена на порамнување во ЕУР'!F69*'Среден курс'!$D$18</f>
        <v>0</v>
      </c>
      <c r="H69" s="19">
        <f>'Цена на порамнување во ЕУР'!G69*'Среден курс'!$D$18</f>
        <v>0</v>
      </c>
      <c r="I69" s="19">
        <f>'Цена на порамнување во ЕУР'!H69*'Среден курс'!$D$18</f>
        <v>0</v>
      </c>
      <c r="J69" s="19">
        <f>'Цена на порамнување во ЕУР'!I69*'Среден курс'!$D$18</f>
        <v>0</v>
      </c>
      <c r="K69" s="19">
        <f>'Цена на порамнување во ЕУР'!J69*'Среден курс'!$D$18</f>
        <v>0</v>
      </c>
      <c r="L69" s="19">
        <f>'Цена на порамнување во ЕУР'!K69*'Среден курс'!$D$18</f>
        <v>1469.5749000000003</v>
      </c>
      <c r="M69" s="19">
        <f>'Цена на порамнување во ЕУР'!L69*'Среден курс'!$D$18</f>
        <v>0</v>
      </c>
      <c r="N69" s="19">
        <f>'Цена на порамнување во ЕУР'!M69*'Среден курс'!$D$18</f>
        <v>0</v>
      </c>
      <c r="O69" s="19">
        <f>'Цена на порамнување во ЕУР'!N69*'Среден курс'!$D$18</f>
        <v>0</v>
      </c>
      <c r="P69" s="19">
        <f>'Цена на порамнување во ЕУР'!O69*'Среден курс'!$D$18</f>
        <v>0</v>
      </c>
      <c r="Q69" s="19">
        <f>'Цена на порамнување во ЕУР'!P69*'Среден курс'!$D$18</f>
        <v>1311.01875</v>
      </c>
      <c r="R69" s="19">
        <f>'Цена на порамнување во ЕУР'!Q69*'Среден курс'!$D$18</f>
        <v>0</v>
      </c>
      <c r="S69" s="19">
        <f>'Цена на порамнување во ЕУР'!R69*'Среден курс'!$D$18</f>
        <v>0</v>
      </c>
      <c r="T69" s="19">
        <f>'Цена на порамнување во ЕУР'!S69*'Среден курс'!$D$18</f>
        <v>0</v>
      </c>
      <c r="U69" s="19">
        <f>'Цена на порамнување во ЕУР'!T69*'Среден курс'!$D$18</f>
        <v>1165.4185499999999</v>
      </c>
      <c r="V69" s="19">
        <f>'Цена на порамнување во ЕУР'!U69*'Среден курс'!$D$18</f>
        <v>0</v>
      </c>
      <c r="W69" s="19">
        <f>'Цена на порамнување во ЕУР'!V69*'Среден курс'!$D$18</f>
        <v>0</v>
      </c>
      <c r="X69" s="19">
        <f>'Цена на порамнување во ЕУР'!W69*'Среден курс'!$D$18</f>
        <v>0</v>
      </c>
      <c r="Y69" s="19">
        <f>'Цена на порамнување во ЕУР'!X69*'Среден курс'!$D$18</f>
        <v>0</v>
      </c>
      <c r="Z69" s="19">
        <f>'Цена на порамнување во ЕУР'!Y69*'Среден курс'!$D$18</f>
        <v>1351.7374500000003</v>
      </c>
      <c r="AA69" s="19">
        <f>'Цена на порамнување во ЕУР'!Z69*'Среден курс'!$D$18</f>
        <v>0</v>
      </c>
      <c r="AB69" s="18">
        <f>'Цена на порамнување во ЕУР'!AA69*'Среден курс'!$D$18</f>
        <v>1174.6728000000003</v>
      </c>
    </row>
    <row r="70" spans="2:28" ht="27" thickBot="1">
      <c r="B70" s="99"/>
      <c r="C70" s="119" t="s">
        <v>27</v>
      </c>
      <c r="D70" s="120"/>
      <c r="E70" s="20">
        <f>'Цена на порамнување во ЕУР'!D70*'Среден курс'!$D$18</f>
        <v>0</v>
      </c>
      <c r="F70" s="19">
        <f>'Цена на порамнување во ЕУР'!E70*'Среден курс'!$D$18</f>
        <v>0</v>
      </c>
      <c r="G70" s="19">
        <f>'Цена на порамнување во ЕУР'!F70*'Среден курс'!$D$18</f>
        <v>0</v>
      </c>
      <c r="H70" s="19">
        <f>'Цена на порамнување во ЕУР'!G70*'Среден курс'!$D$18</f>
        <v>956.27250000000004</v>
      </c>
      <c r="I70" s="19">
        <f>'Цена на порамнување во ЕУР'!H70*'Среден курс'!$D$18</f>
        <v>955.65555000000006</v>
      </c>
      <c r="J70" s="19">
        <f>'Цена на порамнување во ЕУР'!I70*'Среден курс'!$D$18</f>
        <v>1001.30985</v>
      </c>
      <c r="K70" s="19">
        <f>'Цена на порамнување во ЕУР'!J70*'Среден курс'!$D$18</f>
        <v>0</v>
      </c>
      <c r="L70" s="19">
        <f>'Цена на порамнување во ЕУР'!K70*'Среден курс'!$D$18</f>
        <v>0</v>
      </c>
      <c r="M70" s="19">
        <f>'Цена на порамнување во ЕУР'!L70*'Среден курс'!$D$18</f>
        <v>0</v>
      </c>
      <c r="N70" s="19">
        <f>'Цена на порамнување во ЕУР'!M70*'Среден курс'!$D$18</f>
        <v>0</v>
      </c>
      <c r="O70" s="19">
        <f>'Цена на порамнување во ЕУР'!N70*'Среден курс'!$D$18</f>
        <v>0</v>
      </c>
      <c r="P70" s="19">
        <f>'Цена на порамнување во ЕУР'!O70*'Среден курс'!$D$18</f>
        <v>0</v>
      </c>
      <c r="Q70" s="19">
        <f>'Цена на порамнување во ЕУР'!P70*'Среден курс'!$D$18</f>
        <v>0</v>
      </c>
      <c r="R70" s="19">
        <f>'Цена на порамнување во ЕУР'!Q70*'Среден курс'!$D$18</f>
        <v>0</v>
      </c>
      <c r="S70" s="19">
        <f>'Цена на порамнување во ЕУР'!R70*'Среден курс'!$D$18</f>
        <v>0</v>
      </c>
      <c r="T70" s="19">
        <f>'Цена на порамнување во ЕУР'!S70*'Среден курс'!$D$18</f>
        <v>0</v>
      </c>
      <c r="U70" s="19">
        <f>'Цена на порамнување во ЕУР'!T70*'Среден курс'!$D$18</f>
        <v>0</v>
      </c>
      <c r="V70" s="19">
        <f>'Цена на порамнување во ЕУР'!U70*'Среден курс'!$D$18</f>
        <v>0</v>
      </c>
      <c r="W70" s="19">
        <f>'Цена на порамнување во ЕУР'!V70*'Среден курс'!$D$18</f>
        <v>0</v>
      </c>
      <c r="X70" s="19">
        <f>'Цена на порамнување во ЕУР'!W70*'Среден курс'!$D$18</f>
        <v>0</v>
      </c>
      <c r="Y70" s="19">
        <f>'Цена на порамнување во ЕУР'!X70*'Среден курс'!$D$18</f>
        <v>0</v>
      </c>
      <c r="Z70" s="19">
        <f>'Цена на порамнување во ЕУР'!Y70*'Среден курс'!$D$18</f>
        <v>0</v>
      </c>
      <c r="AA70" s="19">
        <f>'Цена на порамнување во ЕУР'!Z70*'Среден курс'!$D$18</f>
        <v>0</v>
      </c>
      <c r="AB70" s="18">
        <f>'Цена на порамнување во ЕУР'!AA70*'Среден курс'!$D$18</f>
        <v>0</v>
      </c>
    </row>
    <row r="71" spans="2:28" ht="27" thickBot="1">
      <c r="B71" s="100"/>
      <c r="C71" s="119" t="s">
        <v>28</v>
      </c>
      <c r="D71" s="120"/>
      <c r="E71" s="17">
        <f>'Цена на порамнување во ЕУР'!D71*'Среден курс'!$D$18</f>
        <v>0</v>
      </c>
      <c r="F71" s="16">
        <f>'Цена на порамнување во ЕУР'!E71*'Среден курс'!$D$18</f>
        <v>0</v>
      </c>
      <c r="G71" s="16">
        <f>'Цена на порамнување во ЕУР'!F71*'Среден курс'!$D$18</f>
        <v>0</v>
      </c>
      <c r="H71" s="16">
        <f>'Цена на порамнување во ЕУР'!G71*'Среден курс'!$D$18</f>
        <v>2868.8175000000001</v>
      </c>
      <c r="I71" s="16">
        <f>'Цена на порамнување во ЕУР'!H71*'Среден курс'!$D$18</f>
        <v>2866.3497000000002</v>
      </c>
      <c r="J71" s="16">
        <f>'Цена на порамнување во ЕУР'!I71*'Среден курс'!$D$18</f>
        <v>3003.3126000000002</v>
      </c>
      <c r="K71" s="16">
        <f>'Цена на порамнување во ЕУР'!J71*'Среден курс'!$D$18</f>
        <v>0</v>
      </c>
      <c r="L71" s="16">
        <f>'Цена на порамнување во ЕУР'!K71*'Среден курс'!$D$18</f>
        <v>0</v>
      </c>
      <c r="M71" s="16">
        <f>'Цена на порамнување во ЕУР'!L71*'Среден курс'!$D$18</f>
        <v>0</v>
      </c>
      <c r="N71" s="16">
        <f>'Цена на порамнување во ЕУР'!M71*'Среден курс'!$D$18</f>
        <v>0</v>
      </c>
      <c r="O71" s="16">
        <f>'Цена на порамнување во ЕУР'!N71*'Среден курс'!$D$18</f>
        <v>0</v>
      </c>
      <c r="P71" s="16">
        <f>'Цена на порамнување во ЕУР'!O71*'Среден курс'!$D$18</f>
        <v>0</v>
      </c>
      <c r="Q71" s="16">
        <f>'Цена на порамнување во ЕУР'!P71*'Среден курс'!$D$18</f>
        <v>0</v>
      </c>
      <c r="R71" s="16">
        <f>'Цена на порамнување во ЕУР'!Q71*'Среден курс'!$D$18</f>
        <v>0</v>
      </c>
      <c r="S71" s="16">
        <f>'Цена на порамнување во ЕУР'!R71*'Среден курс'!$D$18</f>
        <v>0</v>
      </c>
      <c r="T71" s="16">
        <f>'Цена на порамнување во ЕУР'!S71*'Среден курс'!$D$18</f>
        <v>0</v>
      </c>
      <c r="U71" s="16">
        <f>'Цена на порамнување во ЕУР'!T71*'Среден курс'!$D$18</f>
        <v>0</v>
      </c>
      <c r="V71" s="16">
        <f>'Цена на порамнување во ЕУР'!U71*'Среден курс'!$D$18</f>
        <v>0</v>
      </c>
      <c r="W71" s="16">
        <f>'Цена на порамнување во ЕУР'!V71*'Среден курс'!$D$18</f>
        <v>0</v>
      </c>
      <c r="X71" s="16">
        <f>'Цена на порамнување во ЕУР'!W71*'Среден курс'!$D$18</f>
        <v>0</v>
      </c>
      <c r="Y71" s="16">
        <f>'Цена на порамнување во ЕУР'!X71*'Среден курс'!$D$18</f>
        <v>0</v>
      </c>
      <c r="Z71" s="16">
        <f>'Цена на порамнување во ЕУР'!Y71*'Среден курс'!$D$18</f>
        <v>0</v>
      </c>
      <c r="AA71" s="16">
        <f>'Цена на порамнување во ЕУР'!Z71*'Среден курс'!$D$18</f>
        <v>0</v>
      </c>
      <c r="AB71" s="15">
        <f>'Цена на порамнување во ЕУР'!AA71*'Среден курс'!$D$18</f>
        <v>0</v>
      </c>
    </row>
    <row r="72" spans="2:28" ht="27" thickBot="1">
      <c r="B72" s="98">
        <v>44030</v>
      </c>
      <c r="C72" s="119" t="s">
        <v>25</v>
      </c>
      <c r="D72" s="120"/>
      <c r="E72" s="21">
        <f>'Цена на порамнување во ЕУР'!D72*'Среден курс'!$D$19</f>
        <v>3524.0983679999999</v>
      </c>
      <c r="F72" s="23">
        <f>'Цена на порамнување во ЕУР'!E72*'Среден курс'!$D$19</f>
        <v>0</v>
      </c>
      <c r="G72" s="23">
        <f>'Цена на порамнување во ЕУР'!F72*'Среден курс'!$D$19</f>
        <v>0</v>
      </c>
      <c r="H72" s="23">
        <f>'Цена на порамнување во ЕУР'!G72*'Среден курс'!$D$19</f>
        <v>0</v>
      </c>
      <c r="I72" s="23">
        <f>'Цена на порамнување во ЕУР'!H72*'Среден курс'!$D$19</f>
        <v>0</v>
      </c>
      <c r="J72" s="23">
        <f>'Цена на порамнување во ЕУР'!I72*'Среден курс'!$D$19</f>
        <v>0</v>
      </c>
      <c r="K72" s="23">
        <f>'Цена на порамнување во ЕУР'!J72*'Среден курс'!$D$19</f>
        <v>0</v>
      </c>
      <c r="L72" s="23">
        <f>'Цена на порамнување во ЕУР'!K72*'Среден курс'!$D$19</f>
        <v>0</v>
      </c>
      <c r="M72" s="23">
        <f>'Цена на порамнување во ЕУР'!L72*'Среден курс'!$D$19</f>
        <v>0</v>
      </c>
      <c r="N72" s="23">
        <f>'Цена на порамнување во ЕУР'!M72*'Среден курс'!$D$19</f>
        <v>3231.0404679999997</v>
      </c>
      <c r="O72" s="23">
        <f>'Цена на порамнување во ЕУР'!N72*'Среден курс'!$D$19</f>
        <v>2811.5049479999993</v>
      </c>
      <c r="P72" s="23">
        <f>'Цена на порамнување во ЕУР'!O72*'Среден курс'!$D$19</f>
        <v>2659.1148400000002</v>
      </c>
      <c r="Q72" s="23">
        <f>'Цена на порамнување во ЕУР'!P72*'Среден курс'!$D$19</f>
        <v>2535.1050760000003</v>
      </c>
      <c r="R72" s="23">
        <f>'Цена на порамнување во ЕУР'!Q72*'Среден курс'!$D$19</f>
        <v>0</v>
      </c>
      <c r="S72" s="23">
        <f>'Цена на порамнување во ЕУР'!R72*'Среден курс'!$D$19</f>
        <v>2091.110686445104</v>
      </c>
      <c r="T72" s="23">
        <f>'Цена на порамнување во ЕУР'!S72*'Среден курс'!$D$19</f>
        <v>2090.6442104000002</v>
      </c>
      <c r="U72" s="23">
        <f>'Цена на порамнување во ЕУР'!T72*'Среден курс'!$D$19</f>
        <v>2598.0354039999997</v>
      </c>
      <c r="V72" s="23">
        <f>'Цена на порамнување во ЕУР'!U72*'Среден курс'!$D$19</f>
        <v>0</v>
      </c>
      <c r="W72" s="23">
        <f>'Цена на порамнување во ЕУР'!V72*'Среден курс'!$D$19</f>
        <v>3153.3030039999994</v>
      </c>
      <c r="X72" s="23">
        <f>'Цена на порамнување во ЕУР'!W72*'Среден курс'!$D$19</f>
        <v>3369.8573679999995</v>
      </c>
      <c r="Y72" s="23">
        <f>'Цена на порамнување во ЕУР'!X72*'Среден курс'!$D$19</f>
        <v>3496.3349880000005</v>
      </c>
      <c r="Z72" s="23">
        <f>'Цена на порамнување во ЕУР'!Y72*'Среден курс'!$D$19</f>
        <v>3352.7594723556304</v>
      </c>
      <c r="AA72" s="23">
        <f>'Цена на порамнување во ЕУР'!Z72*'Среден курс'!$D$19</f>
        <v>3249.9866789724647</v>
      </c>
      <c r="AB72" s="22">
        <f>'Цена на порамнување во ЕУР'!AA72*'Среден курс'!$D$19</f>
        <v>2869.8076526952823</v>
      </c>
    </row>
    <row r="73" spans="2:28" ht="27" thickBot="1">
      <c r="B73" s="99"/>
      <c r="C73" s="119" t="s">
        <v>26</v>
      </c>
      <c r="D73" s="120"/>
      <c r="E73" s="20">
        <f>'Цена на порамнување во ЕУР'!D73*'Среден курс'!$D$19</f>
        <v>0</v>
      </c>
      <c r="F73" s="19">
        <f>'Цена на порамнување во ЕУР'!E73*'Среден курс'!$D$19</f>
        <v>1071.0495039999998</v>
      </c>
      <c r="G73" s="19">
        <f>'Цена на порамнување во ЕУР'!F73*'Среден курс'!$D$19</f>
        <v>0</v>
      </c>
      <c r="H73" s="19">
        <f>'Цена на порамнување во ЕУР'!G73*'Среден курс'!$D$19</f>
        <v>706.42377999999985</v>
      </c>
      <c r="I73" s="19">
        <f>'Цена на порамнување во ЕУР'!H73*'Среден курс'!$D$19</f>
        <v>706.42377999999997</v>
      </c>
      <c r="J73" s="19">
        <f>'Цена на порамнување во ЕУР'!I73*'Среден курс'!$D$19</f>
        <v>706.42377999999997</v>
      </c>
      <c r="K73" s="19">
        <f>'Цена на порамнување во ЕУР'!J73*'Среден курс'!$D$19</f>
        <v>842.02838809917341</v>
      </c>
      <c r="L73" s="19">
        <f>'Цена на порамнување во ЕУР'!K73*'Среден курс'!$D$19</f>
        <v>890.4075797988603</v>
      </c>
      <c r="M73" s="19">
        <f>'Цена на порамнување во ЕУР'!L73*'Среден курс'!$D$19</f>
        <v>855.80409431877217</v>
      </c>
      <c r="N73" s="19">
        <f>'Цена на порамнување во ЕУР'!M73*'Среден курс'!$D$19</f>
        <v>0</v>
      </c>
      <c r="O73" s="19">
        <f>'Цена на порамнување во ЕУР'!N73*'Среден курс'!$D$19</f>
        <v>0</v>
      </c>
      <c r="P73" s="19">
        <f>'Цена на порамнување во ЕУР'!O73*'Среден курс'!$D$19</f>
        <v>0</v>
      </c>
      <c r="Q73" s="19">
        <f>'Цена на порамнување во ЕУР'!P73*'Среден курс'!$D$19</f>
        <v>0</v>
      </c>
      <c r="R73" s="19">
        <f>'Цена на порамнување во ЕУР'!Q73*'Среден курс'!$D$19</f>
        <v>1071.0495040000001</v>
      </c>
      <c r="S73" s="19">
        <f>'Цена на порамнување во ЕУР'!R73*'Среден курс'!$D$19</f>
        <v>0</v>
      </c>
      <c r="T73" s="19">
        <f>'Цена на порамнување во ЕУР'!S73*'Среден курс'!$D$19</f>
        <v>0</v>
      </c>
      <c r="U73" s="19">
        <f>'Цена на порамнување во ЕУР'!T73*'Среден курс'!$D$19</f>
        <v>0</v>
      </c>
      <c r="V73" s="19">
        <f>'Цена на порамнување во ЕУР'!U73*'Среден курс'!$D$19</f>
        <v>1071.0495039999996</v>
      </c>
      <c r="W73" s="19">
        <f>'Цена на порамнување во ЕУР'!V73*'Среден курс'!$D$19</f>
        <v>0</v>
      </c>
      <c r="X73" s="19">
        <f>'Цена на порамнување во ЕУР'!W73*'Среден курс'!$D$19</f>
        <v>0</v>
      </c>
      <c r="Y73" s="19">
        <f>'Цена на порамнување во ЕУР'!X73*'Среден курс'!$D$19</f>
        <v>0</v>
      </c>
      <c r="Z73" s="19">
        <f>'Цена на порамнување во ЕУР'!Y73*'Среден курс'!$D$19</f>
        <v>0</v>
      </c>
      <c r="AA73" s="19">
        <f>'Цена на порамнување во ЕУР'!Z73*'Среден курс'!$D$19</f>
        <v>0</v>
      </c>
      <c r="AB73" s="18">
        <f>'Цена на порамнување во ЕУР'!AA73*'Среден курс'!$D$19</f>
        <v>0</v>
      </c>
    </row>
    <row r="74" spans="2:28" ht="27" thickBot="1">
      <c r="B74" s="99"/>
      <c r="C74" s="119" t="s">
        <v>27</v>
      </c>
      <c r="D74" s="120"/>
      <c r="E74" s="20">
        <f>'Цена на порамнување во ЕУР'!D74*'Среден курс'!$D$19</f>
        <v>0</v>
      </c>
      <c r="F74" s="19">
        <f>'Цена на порамнување во ЕУР'!E74*'Среден курс'!$D$19</f>
        <v>0</v>
      </c>
      <c r="G74" s="19">
        <f>'Цена на порамнување во ЕУР'!F74*'Среден курс'!$D$19</f>
        <v>922.97814400000004</v>
      </c>
      <c r="H74" s="19">
        <f>'Цена на порамнување во ЕУР'!G74*'Среден курс'!$D$19</f>
        <v>0</v>
      </c>
      <c r="I74" s="19">
        <f>'Цена на порамнување во ЕУР'!H74*'Среден курс'!$D$19</f>
        <v>0</v>
      </c>
      <c r="J74" s="19">
        <f>'Цена на порамнување во ЕУР'!I74*'Среден курс'!$D$19</f>
        <v>0</v>
      </c>
      <c r="K74" s="19">
        <f>'Цена на порамнување во ЕУР'!J74*'Среден курс'!$D$19</f>
        <v>0</v>
      </c>
      <c r="L74" s="19">
        <f>'Цена на порамнување во ЕУР'!K74*'Среден курс'!$D$19</f>
        <v>0</v>
      </c>
      <c r="M74" s="19">
        <f>'Цена на порамнување во ЕУР'!L74*'Среден курс'!$D$19</f>
        <v>0</v>
      </c>
      <c r="N74" s="19">
        <f>'Цена на порамнување во ЕУР'!M74*'Среден курс'!$D$19</f>
        <v>0</v>
      </c>
      <c r="O74" s="19">
        <f>'Цена на порамнување во ЕУР'!N74*'Среден курс'!$D$19</f>
        <v>0</v>
      </c>
      <c r="P74" s="19">
        <f>'Цена на порамнување во ЕУР'!O74*'Среден курс'!$D$19</f>
        <v>0</v>
      </c>
      <c r="Q74" s="19">
        <f>'Цена на порамнување во ЕУР'!P74*'Среден курс'!$D$19</f>
        <v>0</v>
      </c>
      <c r="R74" s="19">
        <f>'Цена на порамнување во ЕУР'!Q74*'Среден курс'!$D$19</f>
        <v>0</v>
      </c>
      <c r="S74" s="19">
        <f>'Цена на порамнување во ЕУР'!R74*'Среден курс'!$D$19</f>
        <v>0</v>
      </c>
      <c r="T74" s="19">
        <f>'Цена на порамнување во ЕУР'!S74*'Среден курс'!$D$19</f>
        <v>0</v>
      </c>
      <c r="U74" s="19">
        <f>'Цена на порамнување во ЕУР'!T74*'Среден курс'!$D$19</f>
        <v>0</v>
      </c>
      <c r="V74" s="19">
        <f>'Цена на порамнување во ЕУР'!U74*'Среден курс'!$D$19</f>
        <v>0</v>
      </c>
      <c r="W74" s="19">
        <f>'Цена на порамнување во ЕУР'!V74*'Среден курс'!$D$19</f>
        <v>0</v>
      </c>
      <c r="X74" s="19">
        <f>'Цена на порамнување во ЕУР'!W74*'Среден курс'!$D$19</f>
        <v>0</v>
      </c>
      <c r="Y74" s="19">
        <f>'Цена на порамнување во ЕУР'!X74*'Среден курс'!$D$19</f>
        <v>0</v>
      </c>
      <c r="Z74" s="19">
        <f>'Цена на порамнување во ЕУР'!Y74*'Среден курс'!$D$19</f>
        <v>0</v>
      </c>
      <c r="AA74" s="19">
        <f>'Цена на порамнување во ЕУР'!Z74*'Среден курс'!$D$19</f>
        <v>0</v>
      </c>
      <c r="AB74" s="18">
        <f>'Цена на порамнување во ЕУР'!AA74*'Среден курс'!$D$19</f>
        <v>0</v>
      </c>
    </row>
    <row r="75" spans="2:28" ht="27" thickBot="1">
      <c r="B75" s="100"/>
      <c r="C75" s="119" t="s">
        <v>28</v>
      </c>
      <c r="D75" s="120"/>
      <c r="E75" s="17">
        <f>'Цена на порамнување во ЕУР'!D75*'Среден курс'!$D$19</f>
        <v>0</v>
      </c>
      <c r="F75" s="16">
        <f>'Цена на порамнување во ЕУР'!E75*'Среден курс'!$D$19</f>
        <v>0</v>
      </c>
      <c r="G75" s="16">
        <f>'Цена на порамнување во ЕУР'!F75*'Среден курс'!$D$19</f>
        <v>2768.3174679999997</v>
      </c>
      <c r="H75" s="16">
        <f>'Цена на порамнување во ЕУР'!G75*'Среден курс'!$D$19</f>
        <v>0</v>
      </c>
      <c r="I75" s="16">
        <f>'Цена на порамнување во ЕУР'!H75*'Среден курс'!$D$19</f>
        <v>0</v>
      </c>
      <c r="J75" s="16">
        <f>'Цена на порамнување во ЕУР'!I75*'Среден курс'!$D$19</f>
        <v>0</v>
      </c>
      <c r="K75" s="16">
        <f>'Цена на порамнување во ЕУР'!J75*'Среден курс'!$D$19</f>
        <v>0</v>
      </c>
      <c r="L75" s="16">
        <f>'Цена на порамнување во ЕУР'!K75*'Среден курс'!$D$19</f>
        <v>0</v>
      </c>
      <c r="M75" s="16">
        <f>'Цена на порамнување во ЕУР'!L75*'Среден курс'!$D$19</f>
        <v>0</v>
      </c>
      <c r="N75" s="16">
        <f>'Цена на порамнување во ЕУР'!M75*'Среден курс'!$D$19</f>
        <v>0</v>
      </c>
      <c r="O75" s="16">
        <f>'Цена на порамнување во ЕУР'!N75*'Среден курс'!$D$19</f>
        <v>0</v>
      </c>
      <c r="P75" s="16">
        <f>'Цена на порамнување во ЕУР'!O75*'Среден курс'!$D$19</f>
        <v>0</v>
      </c>
      <c r="Q75" s="16">
        <f>'Цена на порамнување во ЕУР'!P75*'Среден курс'!$D$19</f>
        <v>0</v>
      </c>
      <c r="R75" s="16">
        <f>'Цена на порамнување во ЕУР'!Q75*'Среден курс'!$D$19</f>
        <v>0</v>
      </c>
      <c r="S75" s="16">
        <f>'Цена на порамнување во ЕУР'!R75*'Среден курс'!$D$19</f>
        <v>0</v>
      </c>
      <c r="T75" s="16">
        <f>'Цена на порамнување во ЕУР'!S75*'Среден курс'!$D$19</f>
        <v>0</v>
      </c>
      <c r="U75" s="16">
        <f>'Цена на порамнување во ЕУР'!T75*'Среден курс'!$D$19</f>
        <v>0</v>
      </c>
      <c r="V75" s="16">
        <f>'Цена на порамнување во ЕУР'!U75*'Среден курс'!$D$19</f>
        <v>0</v>
      </c>
      <c r="W75" s="16">
        <f>'Цена на порамнување во ЕУР'!V75*'Среден курс'!$D$19</f>
        <v>0</v>
      </c>
      <c r="X75" s="16">
        <f>'Цена на порамнување во ЕУР'!W75*'Среден курс'!$D$19</f>
        <v>0</v>
      </c>
      <c r="Y75" s="16">
        <f>'Цена на порамнување во ЕУР'!X75*'Среден курс'!$D$19</f>
        <v>0</v>
      </c>
      <c r="Z75" s="16">
        <f>'Цена на порамнување во ЕУР'!Y75*'Среден курс'!$D$19</f>
        <v>0</v>
      </c>
      <c r="AA75" s="16">
        <f>'Цена на порамнување во ЕУР'!Z75*'Среден курс'!$D$19</f>
        <v>0</v>
      </c>
      <c r="AB75" s="15">
        <f>'Цена на порамнување во ЕУР'!AA75*'Среден курс'!$D$19</f>
        <v>0</v>
      </c>
    </row>
    <row r="76" spans="2:28" ht="27" thickBot="1">
      <c r="B76" s="98">
        <v>44031</v>
      </c>
      <c r="C76" s="119" t="s">
        <v>25</v>
      </c>
      <c r="D76" s="120"/>
      <c r="E76" s="21">
        <f>'Цена на порамнување во ЕУР'!D76*'Среден курс'!$D$20</f>
        <v>2800.1274060000001</v>
      </c>
      <c r="F76" s="23">
        <f>'Цена на порамнување во ЕУР'!E76*'Среден курс'!$D$20</f>
        <v>2379.2188386666667</v>
      </c>
      <c r="G76" s="23">
        <f>'Цена на порамнување во ЕУР'!F76*'Среден курс'!$D$20</f>
        <v>0</v>
      </c>
      <c r="H76" s="23">
        <f>'Цена на порамнување во ЕУР'!G76*'Среден курс'!$D$20</f>
        <v>0</v>
      </c>
      <c r="I76" s="23">
        <f>'Цена на порамнување во ЕУР'!H76*'Среден курс'!$D$20</f>
        <v>0</v>
      </c>
      <c r="J76" s="23">
        <f>'Цена на порамнување во ЕУР'!I76*'Среден курс'!$D$20</f>
        <v>0</v>
      </c>
      <c r="K76" s="23">
        <f>'Цена на порамнување во ЕУР'!J76*'Среден курс'!$D$20</f>
        <v>0</v>
      </c>
      <c r="L76" s="23">
        <f>'Цена на порамнување во ЕУР'!K76*'Среден курс'!$D$20</f>
        <v>0</v>
      </c>
      <c r="M76" s="23">
        <f>'Цена на порамнување во ЕУР'!L76*'Среден курс'!$D$20</f>
        <v>2158.1400719999997</v>
      </c>
      <c r="N76" s="23">
        <f>'Цена на порамнување во ЕУР'!M76*'Среден курс'!$D$20</f>
        <v>0</v>
      </c>
      <c r="O76" s="23">
        <f>'Цена на порамнување во ЕУР'!N76*'Среден курс'!$D$20</f>
        <v>2287.7025119999998</v>
      </c>
      <c r="P76" s="23">
        <f>'Цена на порамнување во ЕУР'!O76*'Среден курс'!$D$20</f>
        <v>2228.4739679999998</v>
      </c>
      <c r="Q76" s="23">
        <f>'Цена на порамнување во ЕУР'!P76*'Среден курс'!$D$20</f>
        <v>2270.3712618844984</v>
      </c>
      <c r="R76" s="23">
        <f>'Цена на порамнување во ЕУР'!Q76*'Среден курс'!$D$20</f>
        <v>1768.6463017730903</v>
      </c>
      <c r="S76" s="23">
        <f>'Цена на порамнување во ЕУР'!R76*'Среден курс'!$D$20</f>
        <v>1648.4607466956522</v>
      </c>
      <c r="T76" s="23">
        <f>'Цена на порамнување во ЕУР'!S76*'Среден курс'!$D$20</f>
        <v>0</v>
      </c>
      <c r="U76" s="23">
        <f>'Цена на порамнување во ЕУР'!T76*'Среден курс'!$D$20</f>
        <v>0</v>
      </c>
      <c r="V76" s="23">
        <f>'Цена на порамнување во ЕУР'!U76*'Среден курс'!$D$20</f>
        <v>0</v>
      </c>
      <c r="W76" s="23">
        <f>'Цена на порамнување во ЕУР'!V76*'Среден курс'!$D$20</f>
        <v>0</v>
      </c>
      <c r="X76" s="23">
        <f>'Цена на порамнување во ЕУР'!W76*'Среден курс'!$D$20</f>
        <v>3286.5672279999999</v>
      </c>
      <c r="Y76" s="23">
        <f>'Цена на порамнување во ЕУР'!X76*'Среден курс'!$D$20</f>
        <v>3062.056432155844</v>
      </c>
      <c r="Z76" s="23">
        <f>'Цена на порамнување во ЕУР'!Y76*'Среден курс'!$D$20</f>
        <v>3152.0073795999997</v>
      </c>
      <c r="AA76" s="23">
        <f>'Цена на порамнување во ЕУР'!Z76*'Среден курс'!$D$20</f>
        <v>3052.0204720000002</v>
      </c>
      <c r="AB76" s="22">
        <f>'Цена на порамнување во ЕУР'!AA76*'Среден курс'!$D$20</f>
        <v>0</v>
      </c>
    </row>
    <row r="77" spans="2:28" ht="27" thickBot="1">
      <c r="B77" s="99"/>
      <c r="C77" s="119" t="s">
        <v>26</v>
      </c>
      <c r="D77" s="120"/>
      <c r="E77" s="20">
        <f>'Цена на порамнување во ЕУР'!D77*'Среден курс'!$D$20</f>
        <v>0</v>
      </c>
      <c r="F77" s="19">
        <f>'Цена на порамнување во ЕУР'!E77*'Среден курс'!$D$20</f>
        <v>0</v>
      </c>
      <c r="G77" s="19">
        <f>'Цена на порамнување во ЕУР'!F77*'Среден курс'!$D$20</f>
        <v>0</v>
      </c>
      <c r="H77" s="19">
        <f>'Цена на порамнување во ЕУР'!G77*'Среден курс'!$D$20</f>
        <v>0</v>
      </c>
      <c r="I77" s="19">
        <f>'Цена на порамнување во ЕУР'!H77*'Среден курс'!$D$20</f>
        <v>0</v>
      </c>
      <c r="J77" s="19">
        <f>'Цена на порамнување во ЕУР'!I77*'Среден курс'!$D$20</f>
        <v>0</v>
      </c>
      <c r="K77" s="19">
        <f>'Цена на порамнување во ЕУР'!J77*'Среден курс'!$D$20</f>
        <v>1071.0495039999998</v>
      </c>
      <c r="L77" s="19">
        <f>'Цена на порамнување во ЕУР'!K77*'Среден курс'!$D$20</f>
        <v>779.34892479999996</v>
      </c>
      <c r="M77" s="19">
        <f>'Цена на порамнување во ЕУР'!L77*'Среден курс'!$D$20</f>
        <v>0</v>
      </c>
      <c r="N77" s="19">
        <f>'Цена на порамнување во ЕУР'!M77*'Среден курс'!$D$20</f>
        <v>894.35862452863421</v>
      </c>
      <c r="O77" s="19">
        <f>'Цена на порамнување во ЕУР'!N77*'Среден курс'!$D$20</f>
        <v>0</v>
      </c>
      <c r="P77" s="19">
        <f>'Цена на порамнување во ЕУР'!O77*'Среден курс'!$D$20</f>
        <v>0</v>
      </c>
      <c r="Q77" s="19">
        <f>'Цена на порамнување во ЕУР'!P77*'Среден курс'!$D$20</f>
        <v>0</v>
      </c>
      <c r="R77" s="19">
        <f>'Цена на порамнување во ЕУР'!Q77*'Среден курс'!$D$20</f>
        <v>0</v>
      </c>
      <c r="S77" s="19">
        <f>'Цена на порамнување во ЕУР'!R77*'Среден курс'!$D$20</f>
        <v>0</v>
      </c>
      <c r="T77" s="19">
        <f>'Цена на порамнување во ЕУР'!S77*'Среден курс'!$D$20</f>
        <v>1071.0495039999998</v>
      </c>
      <c r="U77" s="19">
        <f>'Цена на порамнување во ЕУР'!T77*'Среден курс'!$D$20</f>
        <v>679.98246571428569</v>
      </c>
      <c r="V77" s="19">
        <f>'Цена на порамнување во ЕУР'!U77*'Среден курс'!$D$20</f>
        <v>679.98246571428569</v>
      </c>
      <c r="W77" s="19">
        <f>'Цена на порамнување во ЕУР'!V77*'Среден курс'!$D$20</f>
        <v>696.14104666666663</v>
      </c>
      <c r="X77" s="19">
        <f>'Цена на порамнување во ЕУР'!W77*'Среден курс'!$D$20</f>
        <v>0</v>
      </c>
      <c r="Y77" s="19">
        <f>'Цена на порамнување во ЕУР'!X77*'Среден курс'!$D$20</f>
        <v>0</v>
      </c>
      <c r="Z77" s="19">
        <f>'Цена на порамнување во ЕУР'!Y77*'Среден курс'!$D$20</f>
        <v>0</v>
      </c>
      <c r="AA77" s="19">
        <f>'Цена на порамнување во ЕУР'!Z77*'Среден курс'!$D$20</f>
        <v>0</v>
      </c>
      <c r="AB77" s="18">
        <f>'Цена на порамнување во ЕУР'!AA77*'Среден курс'!$D$20</f>
        <v>1000.4425083874255</v>
      </c>
    </row>
    <row r="78" spans="2:28" ht="24" customHeight="1" thickBot="1">
      <c r="B78" s="99"/>
      <c r="C78" s="119" t="s">
        <v>27</v>
      </c>
      <c r="D78" s="120"/>
      <c r="E78" s="20">
        <f>'Цена на порамнување во ЕУР'!D78*'Среден курс'!$D$20</f>
        <v>0</v>
      </c>
      <c r="F78" s="19">
        <f>'Цена на порамнување во ЕУР'!E78*'Среден курс'!$D$20</f>
        <v>0</v>
      </c>
      <c r="G78" s="19">
        <f>'Цена на порамнување во ЕУР'!F78*'Среден курс'!$D$20</f>
        <v>835.36925599999995</v>
      </c>
      <c r="H78" s="19">
        <f>'Цена на порамнување во ЕУР'!G78*'Среден курс'!$D$20</f>
        <v>825.49783200000002</v>
      </c>
      <c r="I78" s="19">
        <f>'Цена на порамнување во ЕУР'!H78*'Среден курс'!$D$20</f>
        <v>808.83980399999996</v>
      </c>
      <c r="J78" s="19">
        <f>'Цена на порамнување во ЕУР'!I78*'Среден курс'!$D$20</f>
        <v>708.27467200000001</v>
      </c>
      <c r="K78" s="19">
        <f>'Цена на порамнување во ЕУР'!J78*'Среден курс'!$D$20</f>
        <v>0</v>
      </c>
      <c r="L78" s="19">
        <f>'Цена на порамнување во ЕУР'!K78*'Среден курс'!$D$20</f>
        <v>0</v>
      </c>
      <c r="M78" s="19">
        <f>'Цена на порамнување во ЕУР'!L78*'Среден курс'!$D$20</f>
        <v>0</v>
      </c>
      <c r="N78" s="19">
        <f>'Цена на порамнување во ЕУР'!M78*'Среден курс'!$D$20</f>
        <v>0</v>
      </c>
      <c r="O78" s="19">
        <f>'Цена на порамнување во ЕУР'!N78*'Среден курс'!$D$20</f>
        <v>0</v>
      </c>
      <c r="P78" s="19">
        <f>'Цена на порамнување во ЕУР'!O78*'Среден курс'!$D$20</f>
        <v>0</v>
      </c>
      <c r="Q78" s="19">
        <f>'Цена на порамнување во ЕУР'!P78*'Среден курс'!$D$20</f>
        <v>0</v>
      </c>
      <c r="R78" s="19">
        <f>'Цена на порамнување во ЕУР'!Q78*'Среден курс'!$D$20</f>
        <v>0</v>
      </c>
      <c r="S78" s="19">
        <f>'Цена на порамнување во ЕУР'!R78*'Среден курс'!$D$20</f>
        <v>0</v>
      </c>
      <c r="T78" s="19">
        <f>'Цена на порамнување во ЕУР'!S78*'Среден курс'!$D$20</f>
        <v>0</v>
      </c>
      <c r="U78" s="19">
        <f>'Цена на порамнување во ЕУР'!T78*'Среден курс'!$D$20</f>
        <v>0</v>
      </c>
      <c r="V78" s="19">
        <f>'Цена на порамнување во ЕУР'!U78*'Среден курс'!$D$20</f>
        <v>0</v>
      </c>
      <c r="W78" s="19">
        <f>'Цена на порамнување во ЕУР'!V78*'Среден курс'!$D$20</f>
        <v>0</v>
      </c>
      <c r="X78" s="19">
        <f>'Цена на порамнување во ЕУР'!W78*'Среден курс'!$D$20</f>
        <v>0</v>
      </c>
      <c r="Y78" s="19">
        <f>'Цена на порамнување во ЕУР'!X78*'Среден курс'!$D$20</f>
        <v>0</v>
      </c>
      <c r="Z78" s="19">
        <f>'Цена на порамнување во ЕУР'!Y78*'Среден курс'!$D$20</f>
        <v>0</v>
      </c>
      <c r="AA78" s="19">
        <f>'Цена на порамнување во ЕУР'!Z78*'Среден курс'!$D$20</f>
        <v>0</v>
      </c>
      <c r="AB78" s="18">
        <f>'Цена на порамнување во ЕУР'!AA78*'Среден курс'!$D$20</f>
        <v>0</v>
      </c>
    </row>
    <row r="79" spans="2:28" ht="27" thickBot="1">
      <c r="B79" s="100"/>
      <c r="C79" s="119" t="s">
        <v>28</v>
      </c>
      <c r="D79" s="120"/>
      <c r="E79" s="17">
        <f>'Цена на порамнување во ЕУР'!D79*'Среден курс'!$D$20</f>
        <v>0</v>
      </c>
      <c r="F79" s="16">
        <f>'Цена на порамнување во ЕУР'!E79*'Среден курс'!$D$20</f>
        <v>0</v>
      </c>
      <c r="G79" s="16">
        <f>'Цена на порамнување во ЕУР'!F79*'Среден курс'!$D$20</f>
        <v>2506.1077679999999</v>
      </c>
      <c r="H79" s="16">
        <f>'Цена на порамнување во ЕУР'!G79*'Среден курс'!$D$20</f>
        <v>2476.4934960000001</v>
      </c>
      <c r="I79" s="16">
        <f>'Цена на порамнување во ЕУР'!H79*'Среден курс'!$D$20</f>
        <v>2425.9024479999998</v>
      </c>
      <c r="J79" s="16">
        <f>'Цена на порамнување во ЕУР'!I79*'Среден курс'!$D$20</f>
        <v>2124.8240159999996</v>
      </c>
      <c r="K79" s="16">
        <f>'Цена на порамнување во ЕУР'!J79*'Среден курс'!$D$20</f>
        <v>0</v>
      </c>
      <c r="L79" s="16">
        <f>'Цена на порамнување во ЕУР'!K79*'Среден курс'!$D$20</f>
        <v>0</v>
      </c>
      <c r="M79" s="16">
        <f>'Цена на порамнување во ЕУР'!L79*'Среден курс'!$D$20</f>
        <v>0</v>
      </c>
      <c r="N79" s="16">
        <f>'Цена на порамнување во ЕУР'!M79*'Среден курс'!$D$20</f>
        <v>0</v>
      </c>
      <c r="O79" s="16">
        <f>'Цена на порамнување во ЕУР'!N79*'Среден курс'!$D$20</f>
        <v>0</v>
      </c>
      <c r="P79" s="16">
        <f>'Цена на порамнување во ЕУР'!O79*'Среден курс'!$D$20</f>
        <v>0</v>
      </c>
      <c r="Q79" s="16">
        <f>'Цена на порамнување во ЕУР'!P79*'Среден курс'!$D$20</f>
        <v>0</v>
      </c>
      <c r="R79" s="16">
        <f>'Цена на порамнување во ЕУР'!Q79*'Среден курс'!$D$20</f>
        <v>0</v>
      </c>
      <c r="S79" s="16">
        <f>'Цена на порамнување во ЕУР'!R79*'Среден курс'!$D$20</f>
        <v>0</v>
      </c>
      <c r="T79" s="16">
        <f>'Цена на порамнување во ЕУР'!S79*'Среден курс'!$D$20</f>
        <v>0</v>
      </c>
      <c r="U79" s="16">
        <f>'Цена на порамнување во ЕУР'!T79*'Среден курс'!$D$20</f>
        <v>0</v>
      </c>
      <c r="V79" s="16">
        <f>'Цена на порамнување во ЕУР'!U79*'Среден курс'!$D$20</f>
        <v>0</v>
      </c>
      <c r="W79" s="16">
        <f>'Цена на порамнување во ЕУР'!V79*'Среден курс'!$D$20</f>
        <v>0</v>
      </c>
      <c r="X79" s="16">
        <f>'Цена на порамнување во ЕУР'!W79*'Среден курс'!$D$20</f>
        <v>0</v>
      </c>
      <c r="Y79" s="16">
        <f>'Цена на порамнување во ЕУР'!X79*'Среден курс'!$D$20</f>
        <v>0</v>
      </c>
      <c r="Z79" s="16">
        <f>'Цена на порамнување во ЕУР'!Y79*'Среден курс'!$D$20</f>
        <v>0</v>
      </c>
      <c r="AA79" s="16">
        <f>'Цена на порамнување во ЕУР'!Z79*'Среден курс'!$D$20</f>
        <v>0</v>
      </c>
      <c r="AB79" s="15">
        <f>'Цена на порамнување во ЕУР'!AA79*'Среден курс'!$D$20</f>
        <v>0</v>
      </c>
    </row>
    <row r="80" spans="2:28" ht="27" thickBot="1">
      <c r="B80" s="98">
        <v>44032</v>
      </c>
      <c r="C80" s="119" t="s">
        <v>25</v>
      </c>
      <c r="D80" s="120"/>
      <c r="E80" s="21">
        <f>'Цена на порамнување во ЕУР'!D80*'Среден курс'!$D$21</f>
        <v>0</v>
      </c>
      <c r="F80" s="23">
        <f>'Цена на порамнување во ЕУР'!E80*'Среден курс'!$D$21</f>
        <v>0</v>
      </c>
      <c r="G80" s="23">
        <f>'Цена на порамнување во ЕУР'!F80*'Среден курс'!$D$21</f>
        <v>0</v>
      </c>
      <c r="H80" s="23">
        <f>'Цена на порамнување во ЕУР'!G80*'Среден курс'!$D$21</f>
        <v>0</v>
      </c>
      <c r="I80" s="23">
        <f>'Цена на порамнување во ЕУР'!H80*'Среден курс'!$D$21</f>
        <v>0</v>
      </c>
      <c r="J80" s="23">
        <f>'Цена на порамнување во ЕУР'!I80*'Среден курс'!$D$21</f>
        <v>0</v>
      </c>
      <c r="K80" s="23">
        <f>'Цена на порамнување во ЕУР'!J80*'Среден курс'!$D$21</f>
        <v>0</v>
      </c>
      <c r="L80" s="23">
        <f>'Цена на порамнување во ЕУР'!K80*'Среден курс'!$D$21</f>
        <v>0</v>
      </c>
      <c r="M80" s="23">
        <f>'Цена на порамнување во ЕУР'!L80*'Среден курс'!$D$21</f>
        <v>0</v>
      </c>
      <c r="N80" s="23">
        <f>'Цена на порамнување во ЕУР'!M80*'Среден курс'!$D$21</f>
        <v>0</v>
      </c>
      <c r="O80" s="23">
        <f>'Цена на порамнување во ЕУР'!N80*'Среден курс'!$D$21</f>
        <v>0</v>
      </c>
      <c r="P80" s="23">
        <f>'Цена на порамнување во ЕУР'!O80*'Среден курс'!$D$21</f>
        <v>0</v>
      </c>
      <c r="Q80" s="23">
        <f>'Цена на порамнување во ЕУР'!P80*'Среден курс'!$D$21</f>
        <v>0</v>
      </c>
      <c r="R80" s="23">
        <f>'Цена на порамнување во ЕУР'!Q80*'Среден курс'!$D$21</f>
        <v>0</v>
      </c>
      <c r="S80" s="23">
        <f>'Цена на порамнување во ЕУР'!R80*'Среден курс'!$D$21</f>
        <v>2907.7513319999998</v>
      </c>
      <c r="T80" s="23">
        <f>'Цена на порамнување во ЕУР'!S80*'Среден курс'!$D$21</f>
        <v>2965.1289839999999</v>
      </c>
      <c r="U80" s="23">
        <f>'Цена на порамнување во ЕУР'!T80*'Среден курс'!$D$21</f>
        <v>2858.3096963835615</v>
      </c>
      <c r="V80" s="23">
        <f>'Цена на порамнување во ЕУР'!U80*'Среден курс'!$D$21</f>
        <v>2803.1416582222228</v>
      </c>
      <c r="W80" s="23">
        <f>'Цена на порамнување во ЕУР'!V80*'Среден курс'!$D$21</f>
        <v>3171.2292357777774</v>
      </c>
      <c r="X80" s="23">
        <f>'Цена на порамнување во ЕУР'!W80*'Среден курс'!$D$21</f>
        <v>3645.4569310111765</v>
      </c>
      <c r="Y80" s="23">
        <f>'Цена на порамнување во ЕУР'!X80*'Среден курс'!$D$21</f>
        <v>0</v>
      </c>
      <c r="Z80" s="23">
        <f>'Цена на порамнување во ЕУР'!Y80*'Среден курс'!$D$21</f>
        <v>3507.0239053167188</v>
      </c>
      <c r="AA80" s="23">
        <f>'Цена на порамнување во ЕУР'!Z80*'Среден курс'!$D$21</f>
        <v>3486.487196</v>
      </c>
      <c r="AB80" s="22">
        <f>'Цена на порамнување во ЕУР'!AA80*'Среден курс'!$D$21</f>
        <v>3045.623989605735</v>
      </c>
    </row>
    <row r="81" spans="2:28" ht="27" thickBot="1">
      <c r="B81" s="99"/>
      <c r="C81" s="119" t="s">
        <v>26</v>
      </c>
      <c r="D81" s="120"/>
      <c r="E81" s="20">
        <f>'Цена на порамнување во ЕУР'!D81*'Среден курс'!$D$21</f>
        <v>751.18440436900369</v>
      </c>
      <c r="F81" s="19">
        <f>'Цена на порамнување во ЕУР'!E81*'Среден курс'!$D$21</f>
        <v>675.26709799999992</v>
      </c>
      <c r="G81" s="19">
        <f>'Цена на порамнување во ЕУР'!F81*'Среден курс'!$D$21</f>
        <v>1071.0495039999998</v>
      </c>
      <c r="H81" s="19">
        <f>'Цена на порамнување во ЕУР'!G81*'Среден курс'!$D$21</f>
        <v>1071.0495039999998</v>
      </c>
      <c r="I81" s="19">
        <f>'Цена на порамнување во ЕУР'!H81*'Среден курс'!$D$21</f>
        <v>1071.0495039999998</v>
      </c>
      <c r="J81" s="19">
        <f>'Цена на порамнување во ЕУР'!I81*'Среден курс'!$D$21</f>
        <v>1071.0495039999998</v>
      </c>
      <c r="K81" s="19">
        <f>'Цена на порамнување во ЕУР'!J81*'Среден курс'!$D$21</f>
        <v>1113.6200200000001</v>
      </c>
      <c r="L81" s="19">
        <f>'Цена на порамнување во ЕУР'!K81*'Среден курс'!$D$21</f>
        <v>1249.3521000000001</v>
      </c>
      <c r="M81" s="19">
        <f>'Цена на порамнување во ЕУР'!L81*'Среден курс'!$D$21</f>
        <v>1262.9253079999999</v>
      </c>
      <c r="N81" s="19">
        <f>'Цена на порамнување во ЕУР'!M81*'Среден курс'!$D$21</f>
        <v>1221.5887199999997</v>
      </c>
      <c r="O81" s="19">
        <f>'Цена на порамнување во ЕУР'!N81*'Среден курс'!$D$21</f>
        <v>1003.1104605547603</v>
      </c>
      <c r="P81" s="19">
        <f>'Цена на порамнување во ЕУР'!O81*'Среден курс'!$D$21</f>
        <v>777.3931185820295</v>
      </c>
      <c r="Q81" s="19">
        <f>'Цена на порамнување во ЕУР'!P81*'Среден курс'!$D$21</f>
        <v>729.86841199999992</v>
      </c>
      <c r="R81" s="19">
        <f>'Цена на порамнување во ЕУР'!Q81*'Среден курс'!$D$21</f>
        <v>706.42377999999997</v>
      </c>
      <c r="S81" s="19">
        <f>'Цена на порамнување во ЕУР'!R81*'Среден курс'!$D$21</f>
        <v>0</v>
      </c>
      <c r="T81" s="19">
        <f>'Цена на порамнување во ЕУР'!S81*'Среден курс'!$D$21</f>
        <v>0</v>
      </c>
      <c r="U81" s="19">
        <f>'Цена на порамнување во ЕУР'!T81*'Среден курс'!$D$21</f>
        <v>0</v>
      </c>
      <c r="V81" s="19">
        <f>'Цена на порамнување во ЕУР'!U81*'Среден курс'!$D$21</f>
        <v>0</v>
      </c>
      <c r="W81" s="19">
        <f>'Цена на порамнување во ЕУР'!V81*'Среден курс'!$D$21</f>
        <v>0</v>
      </c>
      <c r="X81" s="19">
        <f>'Цена на порамнување во ЕУР'!W81*'Среден курс'!$D$21</f>
        <v>0</v>
      </c>
      <c r="Y81" s="19">
        <f>'Цена на порамнување во ЕУР'!X81*'Среден курс'!$D$21</f>
        <v>1295.6243999999999</v>
      </c>
      <c r="Z81" s="19">
        <f>'Цена на порамнување во ЕУР'!Y81*'Среден курс'!$D$21</f>
        <v>0</v>
      </c>
      <c r="AA81" s="19">
        <f>'Цена на порамнување во ЕУР'!Z81*'Среден курс'!$D$21</f>
        <v>0</v>
      </c>
      <c r="AB81" s="18">
        <f>'Цена на порамнување во ЕУР'!AA81*'Среден курс'!$D$21</f>
        <v>0</v>
      </c>
    </row>
    <row r="82" spans="2:28" ht="27" thickBot="1">
      <c r="B82" s="99"/>
      <c r="C82" s="119" t="s">
        <v>27</v>
      </c>
      <c r="D82" s="120"/>
      <c r="E82" s="20">
        <f>'Цена на порамнување во ЕУР'!D82*'Среден курс'!$D$21</f>
        <v>0</v>
      </c>
      <c r="F82" s="19">
        <f>'Цена на порамнување во ЕУР'!E82*'Среден курс'!$D$21</f>
        <v>0</v>
      </c>
      <c r="G82" s="19">
        <f>'Цена на порамнување во ЕУР'!F82*'Среден курс'!$D$21</f>
        <v>0</v>
      </c>
      <c r="H82" s="19">
        <f>'Цена на порамнување во ЕУР'!G82*'Среден курс'!$D$21</f>
        <v>0</v>
      </c>
      <c r="I82" s="19">
        <f>'Цена на порамнување во ЕУР'!H82*'Среден курс'!$D$21</f>
        <v>0</v>
      </c>
      <c r="J82" s="19">
        <f>'Цена на порамнување во ЕУР'!I82*'Среден курс'!$D$21</f>
        <v>0</v>
      </c>
      <c r="K82" s="19">
        <f>'Цена на порамнување во ЕУР'!J82*'Среден курс'!$D$21</f>
        <v>0</v>
      </c>
      <c r="L82" s="19">
        <f>'Цена на порамнување во ЕУР'!K82*'Среден курс'!$D$21</f>
        <v>0</v>
      </c>
      <c r="M82" s="19">
        <f>'Цена на порамнување во ЕУР'!L82*'Среден курс'!$D$21</f>
        <v>0</v>
      </c>
      <c r="N82" s="19">
        <f>'Цена на порамнување во ЕУР'!M82*'Среден курс'!$D$21</f>
        <v>0</v>
      </c>
      <c r="O82" s="19">
        <f>'Цена на порамнување во ЕУР'!N82*'Среден курс'!$D$21</f>
        <v>0</v>
      </c>
      <c r="P82" s="19">
        <f>'Цена на порамнување во ЕУР'!O82*'Среден курс'!$D$21</f>
        <v>0</v>
      </c>
      <c r="Q82" s="19">
        <f>'Цена на порамнување во ЕУР'!P82*'Среден курс'!$D$21</f>
        <v>0</v>
      </c>
      <c r="R82" s="19">
        <f>'Цена на порамнување во ЕУР'!Q82*'Среден курс'!$D$21</f>
        <v>0</v>
      </c>
      <c r="S82" s="19">
        <f>'Цена на порамнување во ЕУР'!R82*'Среден курс'!$D$21</f>
        <v>0</v>
      </c>
      <c r="T82" s="19">
        <f>'Цена на порамнување во ЕУР'!S82*'Среден курс'!$D$21</f>
        <v>0</v>
      </c>
      <c r="U82" s="19">
        <f>'Цена на порамнување во ЕУР'!T82*'Среден курс'!$D$21</f>
        <v>0</v>
      </c>
      <c r="V82" s="19">
        <f>'Цена на порамнување во ЕУР'!U82*'Среден курс'!$D$21</f>
        <v>0</v>
      </c>
      <c r="W82" s="19">
        <f>'Цена на порамнување во ЕУР'!V82*'Среден курс'!$D$21</f>
        <v>0</v>
      </c>
      <c r="X82" s="19">
        <f>'Цена на порамнување во ЕУР'!W82*'Среден курс'!$D$21</f>
        <v>0</v>
      </c>
      <c r="Y82" s="19">
        <f>'Цена на порамнување во ЕУР'!X82*'Среден курс'!$D$21</f>
        <v>0</v>
      </c>
      <c r="Z82" s="19">
        <f>'Цена на порамнување во ЕУР'!Y82*'Среден курс'!$D$21</f>
        <v>0</v>
      </c>
      <c r="AA82" s="19">
        <f>'Цена на порамнување во ЕУР'!Z82*'Среден курс'!$D$21</f>
        <v>0</v>
      </c>
      <c r="AB82" s="18">
        <f>'Цена на порамнување во ЕУР'!AA82*'Среден курс'!$D$21</f>
        <v>0</v>
      </c>
    </row>
    <row r="83" spans="2:28" ht="27" thickBot="1">
      <c r="B83" s="100"/>
      <c r="C83" s="119" t="s">
        <v>28</v>
      </c>
      <c r="D83" s="120"/>
      <c r="E83" s="17">
        <f>'Цена на порамнување во ЕУР'!D83*'Среден курс'!$D$21</f>
        <v>0</v>
      </c>
      <c r="F83" s="16">
        <f>'Цена на порамнување во ЕУР'!E83*'Среден курс'!$D$21</f>
        <v>0</v>
      </c>
      <c r="G83" s="16">
        <f>'Цена на порамнување во ЕУР'!F83*'Среден курс'!$D$21</f>
        <v>0</v>
      </c>
      <c r="H83" s="16">
        <f>'Цена на порамнување во ЕУР'!G83*'Среден курс'!$D$21</f>
        <v>0</v>
      </c>
      <c r="I83" s="16">
        <f>'Цена на порамнување во ЕУР'!H83*'Среден курс'!$D$21</f>
        <v>0</v>
      </c>
      <c r="J83" s="16">
        <f>'Цена на порамнување во ЕУР'!I83*'Среден курс'!$D$21</f>
        <v>0</v>
      </c>
      <c r="K83" s="16">
        <f>'Цена на порамнување во ЕУР'!J83*'Среден курс'!$D$21</f>
        <v>0</v>
      </c>
      <c r="L83" s="16">
        <f>'Цена на порамнување во ЕУР'!K83*'Среден курс'!$D$21</f>
        <v>0</v>
      </c>
      <c r="M83" s="16">
        <f>'Цена на порамнување во ЕУР'!L83*'Среден курс'!$D$21</f>
        <v>0</v>
      </c>
      <c r="N83" s="16">
        <f>'Цена на порамнување во ЕУР'!M83*'Среден курс'!$D$21</f>
        <v>0</v>
      </c>
      <c r="O83" s="16">
        <f>'Цена на порамнување во ЕУР'!N83*'Среден курс'!$D$21</f>
        <v>0</v>
      </c>
      <c r="P83" s="16">
        <f>'Цена на порамнување во ЕУР'!O83*'Среден курс'!$D$21</f>
        <v>0</v>
      </c>
      <c r="Q83" s="16">
        <f>'Цена на порамнување во ЕУР'!P83*'Среден курс'!$D$21</f>
        <v>0</v>
      </c>
      <c r="R83" s="16">
        <f>'Цена на порамнување во ЕУР'!Q83*'Среден курс'!$D$21</f>
        <v>0</v>
      </c>
      <c r="S83" s="16">
        <f>'Цена на порамнување во ЕУР'!R83*'Среден курс'!$D$21</f>
        <v>0</v>
      </c>
      <c r="T83" s="16">
        <f>'Цена на порамнување во ЕУР'!S83*'Среден курс'!$D$21</f>
        <v>0</v>
      </c>
      <c r="U83" s="16">
        <f>'Цена на порамнување во ЕУР'!T83*'Среден курс'!$D$21</f>
        <v>0</v>
      </c>
      <c r="V83" s="16">
        <f>'Цена на порамнување во ЕУР'!U83*'Среден курс'!$D$21</f>
        <v>0</v>
      </c>
      <c r="W83" s="16">
        <f>'Цена на порамнување во ЕУР'!V83*'Среден курс'!$D$21</f>
        <v>0</v>
      </c>
      <c r="X83" s="16">
        <f>'Цена на порамнување во ЕУР'!W83*'Среден курс'!$D$21</f>
        <v>0</v>
      </c>
      <c r="Y83" s="16">
        <f>'Цена на порамнување во ЕУР'!X83*'Среден курс'!$D$21</f>
        <v>0</v>
      </c>
      <c r="Z83" s="16">
        <f>'Цена на порамнување во ЕУР'!Y83*'Среден курс'!$D$21</f>
        <v>0</v>
      </c>
      <c r="AA83" s="16">
        <f>'Цена на порамнување во ЕУР'!Z83*'Среден курс'!$D$21</f>
        <v>0</v>
      </c>
      <c r="AB83" s="15">
        <f>'Цена на порамнување во ЕУР'!AA83*'Среден курс'!$D$21</f>
        <v>0</v>
      </c>
    </row>
    <row r="84" spans="2:28" ht="27" thickBot="1">
      <c r="B84" s="98">
        <v>44033</v>
      </c>
      <c r="C84" s="119" t="s">
        <v>25</v>
      </c>
      <c r="D84" s="120"/>
      <c r="E84" s="21">
        <f>'Цена на порамнување во ЕУР'!D84*'Среден курс'!$D$22</f>
        <v>3264.4147249999992</v>
      </c>
      <c r="F84" s="23">
        <f>'Цена на порамнување во ЕУР'!E84*'Среден курс'!$D$22</f>
        <v>2783.7911999999997</v>
      </c>
      <c r="G84" s="23">
        <f>'Цена на порамнување во ЕУР'!F84*'Среден курс'!$D$22</f>
        <v>2643.1209000000003</v>
      </c>
      <c r="H84" s="23">
        <f>'Цена на порамнување во ЕУР'!G84*'Среден курс'!$D$22</f>
        <v>0</v>
      </c>
      <c r="I84" s="23">
        <f>'Цена на порамнување во ЕУР'!H84*'Среден курс'!$D$22</f>
        <v>0</v>
      </c>
      <c r="J84" s="23">
        <f>'Цена на порамнување во ЕУР'!I84*'Среден курс'!$D$22</f>
        <v>2718.39185</v>
      </c>
      <c r="K84" s="23">
        <f>'Цена на порамнување во ЕУР'!J84*'Среден курс'!$D$22</f>
        <v>0</v>
      </c>
      <c r="L84" s="23">
        <f>'Цена на порамнување во ЕУР'!K84*'Среден курс'!$D$22</f>
        <v>3693.8293250000002</v>
      </c>
      <c r="M84" s="23">
        <f>'Цена на порамнување во ЕУР'!L84*'Среден курс'!$D$22</f>
        <v>3666.6824250000004</v>
      </c>
      <c r="N84" s="23">
        <f>'Цена на порамнување во ЕУР'!M84*'Среден курс'!$D$22</f>
        <v>3322.9850560570385</v>
      </c>
      <c r="O84" s="23">
        <f>'Цена на порамнување во ЕУР'!N84*'Среден курс'!$D$22</f>
        <v>2899.5174417120793</v>
      </c>
      <c r="P84" s="23">
        <f>'Цена на порамнување во ЕУР'!O84*'Среден курс'!$D$22</f>
        <v>2769.5965010514592</v>
      </c>
      <c r="Q84" s="23">
        <f>'Цена на порамнување во ЕУР'!P84*'Среден курс'!$D$22</f>
        <v>2754.2552978319445</v>
      </c>
      <c r="R84" s="23">
        <f>'Цена на порамнување во ЕУР'!Q84*'Среден курс'!$D$22</f>
        <v>2962.9844201682577</v>
      </c>
      <c r="S84" s="23">
        <f>'Цена на порамнување во ЕУР'!R84*'Среден курс'!$D$22</f>
        <v>2866.1762881134969</v>
      </c>
      <c r="T84" s="23">
        <f>'Цена на порамнување во ЕУР'!S84*'Среден курс'!$D$22</f>
        <v>2865.014144117647</v>
      </c>
      <c r="U84" s="23">
        <f>'Цена на порамнување во ЕУР'!T84*'Среден курс'!$D$22</f>
        <v>3044.278781988523</v>
      </c>
      <c r="V84" s="23">
        <f>'Цена на порамнување во ЕУР'!U84*'Среден курс'!$D$22</f>
        <v>3163.0048202554158</v>
      </c>
      <c r="W84" s="23">
        <f>'Цена на порамнување во ЕУР'!V84*'Среден курс'!$D$22</f>
        <v>3253.7324311611001</v>
      </c>
      <c r="X84" s="23">
        <f>'Цена на порамнување во ЕУР'!W84*'Среден курс'!$D$22</f>
        <v>3530.1494867647061</v>
      </c>
      <c r="Y84" s="23">
        <f>'Цена на порамнување во ЕУР'!X84*'Среден курс'!$D$22</f>
        <v>3625.8249694444444</v>
      </c>
      <c r="Z84" s="23">
        <f>'Цена на порамнување во ЕУР'!Y84*'Среден курс'!$D$22</f>
        <v>3545.7200768013213</v>
      </c>
      <c r="AA84" s="23">
        <f>'Цена на порамнување во ЕУР'!Z84*'Среден курс'!$D$22</f>
        <v>3666.0091936846038</v>
      </c>
      <c r="AB84" s="22">
        <f>'Цена на порамнување во ЕУР'!AA84*'Среден курс'!$D$22</f>
        <v>3089.1437999999994</v>
      </c>
    </row>
    <row r="85" spans="2:28" ht="27" thickBot="1">
      <c r="B85" s="99"/>
      <c r="C85" s="119" t="s">
        <v>26</v>
      </c>
      <c r="D85" s="120"/>
      <c r="E85" s="20">
        <f>'Цена на порамнување во ЕУР'!D85*'Среден курс'!$D$22</f>
        <v>0</v>
      </c>
      <c r="F85" s="19">
        <f>'Цена на порамнување во ЕУР'!E85*'Среден курс'!$D$22</f>
        <v>0</v>
      </c>
      <c r="G85" s="19">
        <f>'Цена на порамнување во ЕУР'!F85*'Среден курс'!$D$22</f>
        <v>0</v>
      </c>
      <c r="H85" s="19">
        <f>'Цена на порамнување во ЕУР'!G85*'Среден курс'!$D$22</f>
        <v>1071.0685999999998</v>
      </c>
      <c r="I85" s="19">
        <f>'Цена на порамнување во ЕУР'!H85*'Среден курс'!$D$22</f>
        <v>1071.0685999999998</v>
      </c>
      <c r="J85" s="19">
        <f>'Цена на порамнување во ЕУР'!I85*'Среден курс'!$D$22</f>
        <v>0</v>
      </c>
      <c r="K85" s="19">
        <f>'Цена на порамнување во ЕУР'!J85*'Среден курс'!$D$22</f>
        <v>1133.383075</v>
      </c>
      <c r="L85" s="19">
        <f>'Цена на порамнување во ЕУР'!K85*'Среден курс'!$D$22</f>
        <v>0</v>
      </c>
      <c r="M85" s="19">
        <f>'Цена на порамнување во ЕУР'!L85*'Среден курс'!$D$22</f>
        <v>0</v>
      </c>
      <c r="N85" s="19">
        <f>'Цена на порамнување во ЕУР'!M85*'Среден курс'!$D$22</f>
        <v>0</v>
      </c>
      <c r="O85" s="19">
        <f>'Цена на порамнување во ЕУР'!N85*'Среден курс'!$D$22</f>
        <v>0</v>
      </c>
      <c r="P85" s="19">
        <f>'Цена на порамнување во ЕУР'!O85*'Среден курс'!$D$22</f>
        <v>0</v>
      </c>
      <c r="Q85" s="19">
        <f>'Цена на порамнување во ЕУР'!P85*'Среден курс'!$D$22</f>
        <v>0</v>
      </c>
      <c r="R85" s="19">
        <f>'Цена на порамнување во ЕУР'!Q85*'Среден курс'!$D$22</f>
        <v>0</v>
      </c>
      <c r="S85" s="19">
        <f>'Цена на порамнување во ЕУР'!R85*'Среден курс'!$D$22</f>
        <v>0</v>
      </c>
      <c r="T85" s="19">
        <f>'Цена на порамнување во ЕУР'!S85*'Среден курс'!$D$22</f>
        <v>0</v>
      </c>
      <c r="U85" s="19">
        <f>'Цена на порамнување во ЕУР'!T85*'Среден курс'!$D$22</f>
        <v>0</v>
      </c>
      <c r="V85" s="19">
        <f>'Цена на порамнување во ЕУР'!U85*'Среден курс'!$D$22</f>
        <v>0</v>
      </c>
      <c r="W85" s="19">
        <f>'Цена на порамнување во ЕУР'!V85*'Среден курс'!$D$22</f>
        <v>0</v>
      </c>
      <c r="X85" s="19">
        <f>'Цена на порамнување во ЕУР'!W85*'Среден курс'!$D$22</f>
        <v>0</v>
      </c>
      <c r="Y85" s="19">
        <f>'Цена на порамнување во ЕУР'!X85*'Среден курс'!$D$22</f>
        <v>0</v>
      </c>
      <c r="Z85" s="19">
        <f>'Цена на порамнување во ЕУР'!Y85*'Среден курс'!$D$22</f>
        <v>0</v>
      </c>
      <c r="AA85" s="19">
        <f>'Цена на порамнување во ЕУР'!Z85*'Среден курс'!$D$22</f>
        <v>0</v>
      </c>
      <c r="AB85" s="18">
        <f>'Цена на порамнување во ЕУР'!AA85*'Среден курс'!$D$22</f>
        <v>0</v>
      </c>
    </row>
    <row r="86" spans="2:28" ht="27" thickBot="1">
      <c r="B86" s="99"/>
      <c r="C86" s="119" t="s">
        <v>27</v>
      </c>
      <c r="D86" s="120"/>
      <c r="E86" s="20">
        <f>'Цена на порамнување во ЕУР'!D86*'Среден курс'!$D$22</f>
        <v>0</v>
      </c>
      <c r="F86" s="19">
        <f>'Цена на порамнување во ЕУР'!E86*'Среден курс'!$D$22</f>
        <v>0</v>
      </c>
      <c r="G86" s="19">
        <f>'Цена на порамнување во ЕУР'!F86*'Среден курс'!$D$22</f>
        <v>0</v>
      </c>
      <c r="H86" s="19">
        <f>'Цена на порамнување во ЕУР'!G86*'Среден курс'!$D$22</f>
        <v>0</v>
      </c>
      <c r="I86" s="19">
        <f>'Цена на порамнување во ЕУР'!H86*'Среден курс'!$D$22</f>
        <v>0</v>
      </c>
      <c r="J86" s="19">
        <f>'Цена на порамнување во ЕУР'!I86*'Среден курс'!$D$22</f>
        <v>0</v>
      </c>
      <c r="K86" s="19">
        <f>'Цена на порамнување во ЕУР'!J86*'Среден курс'!$D$22</f>
        <v>0</v>
      </c>
      <c r="L86" s="19">
        <f>'Цена на порамнување во ЕУР'!K86*'Среден курс'!$D$22</f>
        <v>0</v>
      </c>
      <c r="M86" s="19">
        <f>'Цена на порамнување во ЕУР'!L86*'Среден курс'!$D$22</f>
        <v>0</v>
      </c>
      <c r="N86" s="19">
        <f>'Цена на порамнување во ЕУР'!M86*'Среден курс'!$D$22</f>
        <v>0</v>
      </c>
      <c r="O86" s="19">
        <f>'Цена на порамнување во ЕУР'!N86*'Среден курс'!$D$22</f>
        <v>0</v>
      </c>
      <c r="P86" s="19">
        <f>'Цена на порамнување во ЕУР'!O86*'Среден курс'!$D$22</f>
        <v>0</v>
      </c>
      <c r="Q86" s="19">
        <f>'Цена на порамнување во ЕУР'!P86*'Среден курс'!$D$22</f>
        <v>0</v>
      </c>
      <c r="R86" s="19">
        <f>'Цена на порамнување во ЕУР'!Q86*'Среден курс'!$D$22</f>
        <v>0</v>
      </c>
      <c r="S86" s="19">
        <f>'Цена на порамнување во ЕУР'!R86*'Среден курс'!$D$22</f>
        <v>0</v>
      </c>
      <c r="T86" s="19">
        <f>'Цена на порамнување во ЕУР'!S86*'Среден курс'!$D$22</f>
        <v>0</v>
      </c>
      <c r="U86" s="19">
        <f>'Цена на порамнување во ЕУР'!T86*'Среден курс'!$D$22</f>
        <v>0</v>
      </c>
      <c r="V86" s="19">
        <f>'Цена на порамнување во ЕУР'!U86*'Среден курс'!$D$22</f>
        <v>0</v>
      </c>
      <c r="W86" s="19">
        <f>'Цена на порамнување во ЕУР'!V86*'Среден курс'!$D$22</f>
        <v>0</v>
      </c>
      <c r="X86" s="19">
        <f>'Цена на порамнување во ЕУР'!W86*'Среден курс'!$D$22</f>
        <v>0</v>
      </c>
      <c r="Y86" s="19">
        <f>'Цена на порамнување во ЕУР'!X86*'Среден курс'!$D$22</f>
        <v>0</v>
      </c>
      <c r="Z86" s="19">
        <f>'Цена на порамнување во ЕУР'!Y86*'Среден курс'!$D$22</f>
        <v>0</v>
      </c>
      <c r="AA86" s="19">
        <f>'Цена на порамнување во ЕУР'!Z86*'Среден курс'!$D$22</f>
        <v>0</v>
      </c>
      <c r="AB86" s="18">
        <f>'Цена на порамнување во ЕУР'!AA86*'Среден курс'!$D$22</f>
        <v>0</v>
      </c>
    </row>
    <row r="87" spans="2:28" ht="27" thickBot="1">
      <c r="B87" s="100"/>
      <c r="C87" s="119" t="s">
        <v>28</v>
      </c>
      <c r="D87" s="120"/>
      <c r="E87" s="17">
        <f>'Цена на порамнување во ЕУР'!D87*'Среден курс'!$D$22</f>
        <v>0</v>
      </c>
      <c r="F87" s="16">
        <f>'Цена на порамнување во ЕУР'!E87*'Среден курс'!$D$22</f>
        <v>0</v>
      </c>
      <c r="G87" s="16">
        <f>'Цена на порамнување во ЕУР'!F87*'Среден курс'!$D$22</f>
        <v>0</v>
      </c>
      <c r="H87" s="16">
        <f>'Цена на порамнување во ЕУР'!G87*'Среден курс'!$D$22</f>
        <v>0</v>
      </c>
      <c r="I87" s="16">
        <f>'Цена на порамнување во ЕУР'!H87*'Среден курс'!$D$22</f>
        <v>0</v>
      </c>
      <c r="J87" s="16">
        <f>'Цена на порамнување во ЕУР'!I87*'Среден курс'!$D$22</f>
        <v>0</v>
      </c>
      <c r="K87" s="16">
        <f>'Цена на порамнување во ЕУР'!J87*'Среден курс'!$D$22</f>
        <v>0</v>
      </c>
      <c r="L87" s="16">
        <f>'Цена на порамнување во ЕУР'!K87*'Среден курс'!$D$22</f>
        <v>0</v>
      </c>
      <c r="M87" s="16">
        <f>'Цена на порамнување во ЕУР'!L87*'Среден курс'!$D$22</f>
        <v>0</v>
      </c>
      <c r="N87" s="16">
        <f>'Цена на порамнување во ЕУР'!M87*'Среден курс'!$D$22</f>
        <v>0</v>
      </c>
      <c r="O87" s="16">
        <f>'Цена на порамнување во ЕУР'!N87*'Среден курс'!$D$22</f>
        <v>0</v>
      </c>
      <c r="P87" s="16">
        <f>'Цена на порамнување во ЕУР'!O87*'Среден курс'!$D$22</f>
        <v>0</v>
      </c>
      <c r="Q87" s="16">
        <f>'Цена на порамнување во ЕУР'!P87*'Среден курс'!$D$22</f>
        <v>0</v>
      </c>
      <c r="R87" s="16">
        <f>'Цена на порамнување во ЕУР'!Q87*'Среден курс'!$D$22</f>
        <v>0</v>
      </c>
      <c r="S87" s="16">
        <f>'Цена на порамнување во ЕУР'!R87*'Среден курс'!$D$22</f>
        <v>0</v>
      </c>
      <c r="T87" s="16">
        <f>'Цена на порамнување во ЕУР'!S87*'Среден курс'!$D$22</f>
        <v>0</v>
      </c>
      <c r="U87" s="16">
        <f>'Цена на порамнување во ЕУР'!T87*'Среден курс'!$D$22</f>
        <v>0</v>
      </c>
      <c r="V87" s="16">
        <f>'Цена на порамнување во ЕУР'!U87*'Среден курс'!$D$22</f>
        <v>0</v>
      </c>
      <c r="W87" s="16">
        <f>'Цена на порамнување во ЕУР'!V87*'Среден курс'!$D$22</f>
        <v>0</v>
      </c>
      <c r="X87" s="16">
        <f>'Цена на порамнување во ЕУР'!W87*'Среден курс'!$D$22</f>
        <v>0</v>
      </c>
      <c r="Y87" s="16">
        <f>'Цена на порамнување во ЕУР'!X87*'Среден курс'!$D$22</f>
        <v>0</v>
      </c>
      <c r="Z87" s="16">
        <f>'Цена на порамнување во ЕУР'!Y87*'Среден курс'!$D$22</f>
        <v>0</v>
      </c>
      <c r="AA87" s="16">
        <f>'Цена на порамнување во ЕУР'!Z87*'Среден курс'!$D$22</f>
        <v>0</v>
      </c>
      <c r="AB87" s="15">
        <f>'Цена на порамнување во ЕУР'!AA87*'Среден курс'!$D$22</f>
        <v>0</v>
      </c>
    </row>
    <row r="88" spans="2:28" ht="27" thickBot="1">
      <c r="B88" s="98">
        <v>44034</v>
      </c>
      <c r="C88" s="119" t="s">
        <v>25</v>
      </c>
      <c r="D88" s="120"/>
      <c r="E88" s="21">
        <f>'Цена на порамнување во ЕУР'!D88*'Среден курс'!$D$23</f>
        <v>3122.3839499999999</v>
      </c>
      <c r="F88" s="23">
        <f>'Цена на порамнување во ЕУР'!E88*'Среден курс'!$D$23</f>
        <v>2744.1935999999996</v>
      </c>
      <c r="G88" s="23">
        <f>'Цена на порамнување во ЕУР'!F88*'Среден курс'!$D$23</f>
        <v>2666.4578999999999</v>
      </c>
      <c r="H88" s="23">
        <f>'Цена на порамнување во ЕУР'!G88*'Среден курс'!$D$23</f>
        <v>2624.5052999999998</v>
      </c>
      <c r="I88" s="23">
        <f>'Цена на порамнување во ЕУР'!H88*'Среден курс'!$D$23</f>
        <v>2581.3188</v>
      </c>
      <c r="J88" s="23">
        <f>'Цена на порамнување во ЕУР'!I88*'Среден курс'!$D$23</f>
        <v>2768.8715999999999</v>
      </c>
      <c r="K88" s="23">
        <f>'Цена на порамнување во ЕУР'!J88*'Среден курс'!$D$23</f>
        <v>3212.3908012787724</v>
      </c>
      <c r="L88" s="23">
        <f>'Цена на порамнување во ЕУР'!K88*'Среден курс'!$D$23</f>
        <v>3227.0891785714284</v>
      </c>
      <c r="M88" s="23">
        <f>'Цена на порамнување во ЕУР'!L88*'Среден курс'!$D$23</f>
        <v>3407.4107586325176</v>
      </c>
      <c r="N88" s="23">
        <f>'Цена на порамнување во ЕУР'!M88*'Среден курс'!$D$23</f>
        <v>3267.1872011032797</v>
      </c>
      <c r="O88" s="23">
        <f>'Цена на порамнување во ЕУР'!N88*'Среден курс'!$D$23</f>
        <v>3114.5135130841122</v>
      </c>
      <c r="P88" s="23">
        <f>'Цена на порамнување во ЕУР'!O88*'Среден курс'!$D$23</f>
        <v>3049.6927235294115</v>
      </c>
      <c r="Q88" s="23">
        <f>'Цена на порамнување во ЕУР'!P88*'Среден курс'!$D$23</f>
        <v>3120.6419735294116</v>
      </c>
      <c r="R88" s="23">
        <f>'Цена на порамнување во ЕУР'!Q88*'Среден курс'!$D$23</f>
        <v>3092.8089093749995</v>
      </c>
      <c r="S88" s="23">
        <f>'Цена на порамнување во ЕУР'!R88*'Среден курс'!$D$23</f>
        <v>3126.2280779254552</v>
      </c>
      <c r="T88" s="23">
        <f>'Цена на порамнување во ЕУР'!S88*'Среден курс'!$D$23</f>
        <v>3086.2317346153845</v>
      </c>
      <c r="U88" s="23">
        <f>'Цена на порамнување во ЕУР'!T88*'Среден курс'!$D$23</f>
        <v>3176.0552608882522</v>
      </c>
      <c r="V88" s="23">
        <f>'Цена на порамнување во ЕУР'!U88*'Среден курс'!$D$23</f>
        <v>3277.4238356135552</v>
      </c>
      <c r="W88" s="23">
        <f>'Цена на порамнување во ЕУР'!V88*'Среден курс'!$D$23</f>
        <v>3380.1666675753222</v>
      </c>
      <c r="X88" s="23">
        <f>'Цена на порамнување во ЕУР'!W88*'Среден курс'!$D$23</f>
        <v>3709.5134607054233</v>
      </c>
      <c r="Y88" s="23">
        <f>'Цена на порамнување во ЕУР'!X88*'Среден курс'!$D$23</f>
        <v>3674.7809476637885</v>
      </c>
      <c r="Z88" s="23">
        <f>'Цена на порамнување во ЕУР'!Y88*'Среден курс'!$D$23</f>
        <v>3570.650215984379</v>
      </c>
      <c r="AA88" s="23">
        <f>'Цена на порамнување во ЕУР'!Z88*'Среден курс'!$D$23</f>
        <v>3525.8758838709678</v>
      </c>
      <c r="AB88" s="22">
        <f>'Цена на порамнување во ЕУР'!AA88*'Среден курс'!$D$23</f>
        <v>3190.4757473684213</v>
      </c>
    </row>
    <row r="89" spans="2:28" ht="27" thickBot="1">
      <c r="B89" s="99"/>
      <c r="C89" s="119" t="s">
        <v>26</v>
      </c>
      <c r="D89" s="120"/>
      <c r="E89" s="20">
        <f>'Цена на порамнување во ЕУР'!D89*'Среден курс'!$D$23</f>
        <v>0</v>
      </c>
      <c r="F89" s="19">
        <f>'Цена на порамнување во ЕУР'!E89*'Среден курс'!$D$23</f>
        <v>0</v>
      </c>
      <c r="G89" s="19">
        <f>'Цена на порамнување во ЕУР'!F89*'Среден курс'!$D$23</f>
        <v>0</v>
      </c>
      <c r="H89" s="19">
        <f>'Цена на порамнување во ЕУР'!G89*'Среден курс'!$D$23</f>
        <v>0</v>
      </c>
      <c r="I89" s="19">
        <f>'Цена на порамнување во ЕУР'!H89*'Среден курс'!$D$23</f>
        <v>0</v>
      </c>
      <c r="J89" s="19">
        <f>'Цена на порамнување во ЕУР'!I89*'Среден курс'!$D$23</f>
        <v>0</v>
      </c>
      <c r="K89" s="19">
        <f>'Цена на порамнување во ЕУР'!J89*'Среден курс'!$D$23</f>
        <v>0</v>
      </c>
      <c r="L89" s="19">
        <f>'Цена на порамнување во ЕУР'!K89*'Среден курс'!$D$23</f>
        <v>0</v>
      </c>
      <c r="M89" s="19">
        <f>'Цена на порамнување во ЕУР'!L89*'Среден курс'!$D$23</f>
        <v>0</v>
      </c>
      <c r="N89" s="19">
        <f>'Цена на порамнување во ЕУР'!M89*'Среден курс'!$D$23</f>
        <v>0</v>
      </c>
      <c r="O89" s="19">
        <f>'Цена на порамнување во ЕУР'!N89*'Среден курс'!$D$23</f>
        <v>0</v>
      </c>
      <c r="P89" s="19">
        <f>'Цена на порамнување во ЕУР'!O89*'Среден курс'!$D$23</f>
        <v>0</v>
      </c>
      <c r="Q89" s="19">
        <f>'Цена на порамнување во ЕУР'!P89*'Среден курс'!$D$23</f>
        <v>0</v>
      </c>
      <c r="R89" s="19">
        <f>'Цена на порамнување во ЕУР'!Q89*'Среден курс'!$D$23</f>
        <v>0</v>
      </c>
      <c r="S89" s="19">
        <f>'Цена на порамнување во ЕУР'!R89*'Среден курс'!$D$23</f>
        <v>0</v>
      </c>
      <c r="T89" s="19">
        <f>'Цена на порамнување во ЕУР'!S89*'Среден курс'!$D$23</f>
        <v>0</v>
      </c>
      <c r="U89" s="19">
        <f>'Цена на порамнување во ЕУР'!T89*'Среден курс'!$D$23</f>
        <v>0</v>
      </c>
      <c r="V89" s="19">
        <f>'Цена на порамнување во ЕУР'!U89*'Среден курс'!$D$23</f>
        <v>0</v>
      </c>
      <c r="W89" s="19">
        <f>'Цена на порамнување во ЕУР'!V89*'Среден курс'!$D$23</f>
        <v>0</v>
      </c>
      <c r="X89" s="19">
        <f>'Цена на порамнување во ЕУР'!W89*'Среден курс'!$D$23</f>
        <v>0</v>
      </c>
      <c r="Y89" s="19">
        <f>'Цена на порамнување во ЕУР'!X89*'Среден курс'!$D$23</f>
        <v>0</v>
      </c>
      <c r="Z89" s="19">
        <f>'Цена на порамнување во ЕУР'!Y89*'Среден курс'!$D$23</f>
        <v>0</v>
      </c>
      <c r="AA89" s="19">
        <f>'Цена на порамнување во ЕУР'!Z89*'Среден курс'!$D$23</f>
        <v>0</v>
      </c>
      <c r="AB89" s="18">
        <f>'Цена на порамнување во ЕУР'!AA89*'Среден курс'!$D$23</f>
        <v>0</v>
      </c>
    </row>
    <row r="90" spans="2:28" ht="27" thickBot="1">
      <c r="B90" s="99"/>
      <c r="C90" s="119" t="s">
        <v>27</v>
      </c>
      <c r="D90" s="120"/>
      <c r="E90" s="20">
        <f>'Цена на порамнување во ЕУР'!D90*'Среден курс'!$D$23</f>
        <v>0</v>
      </c>
      <c r="F90" s="19">
        <f>'Цена на порамнување во ЕУР'!E90*'Среден курс'!$D$23</f>
        <v>0</v>
      </c>
      <c r="G90" s="19">
        <f>'Цена на порамнување во ЕУР'!F90*'Среден курс'!$D$23</f>
        <v>0</v>
      </c>
      <c r="H90" s="19">
        <f>'Цена на порамнување во ЕУР'!G90*'Среден курс'!$D$23</f>
        <v>0</v>
      </c>
      <c r="I90" s="19">
        <f>'Цена на порамнување во ЕУР'!H90*'Среден курс'!$D$23</f>
        <v>0</v>
      </c>
      <c r="J90" s="19">
        <f>'Цена на порамнување во ЕУР'!I90*'Среден курс'!$D$23</f>
        <v>0</v>
      </c>
      <c r="K90" s="19">
        <f>'Цена на порамнување во ЕУР'!J90*'Среден курс'!$D$23</f>
        <v>0</v>
      </c>
      <c r="L90" s="19">
        <f>'Цена на порамнување во ЕУР'!K90*'Среден курс'!$D$23</f>
        <v>0</v>
      </c>
      <c r="M90" s="19">
        <f>'Цена на порамнување во ЕУР'!L90*'Среден курс'!$D$23</f>
        <v>0</v>
      </c>
      <c r="N90" s="19">
        <f>'Цена на порамнување во ЕУР'!M90*'Среден курс'!$D$23</f>
        <v>0</v>
      </c>
      <c r="O90" s="19">
        <f>'Цена на порамнување во ЕУР'!N90*'Среден курс'!$D$23</f>
        <v>0</v>
      </c>
      <c r="P90" s="19">
        <f>'Цена на порамнување во ЕУР'!O90*'Среден курс'!$D$23</f>
        <v>0</v>
      </c>
      <c r="Q90" s="19">
        <f>'Цена на порамнување во ЕУР'!P90*'Среден курс'!$D$23</f>
        <v>0</v>
      </c>
      <c r="R90" s="19">
        <f>'Цена на порамнување во ЕУР'!Q90*'Среден курс'!$D$23</f>
        <v>0</v>
      </c>
      <c r="S90" s="19">
        <f>'Цена на порамнување во ЕУР'!R90*'Среден курс'!$D$23</f>
        <v>0</v>
      </c>
      <c r="T90" s="19">
        <f>'Цена на порамнување во ЕУР'!S90*'Среден курс'!$D$23</f>
        <v>0</v>
      </c>
      <c r="U90" s="19">
        <f>'Цена на порамнување во ЕУР'!T90*'Среден курс'!$D$23</f>
        <v>0</v>
      </c>
      <c r="V90" s="19">
        <f>'Цена на порамнување во ЕУР'!U90*'Среден курс'!$D$23</f>
        <v>0</v>
      </c>
      <c r="W90" s="19">
        <f>'Цена на порамнување во ЕУР'!V90*'Среден курс'!$D$23</f>
        <v>0</v>
      </c>
      <c r="X90" s="19">
        <f>'Цена на порамнување во ЕУР'!W90*'Среден курс'!$D$23</f>
        <v>0</v>
      </c>
      <c r="Y90" s="19">
        <f>'Цена на порамнување во ЕУР'!X90*'Среден курс'!$D$23</f>
        <v>0</v>
      </c>
      <c r="Z90" s="19">
        <f>'Цена на порамнување во ЕУР'!Y90*'Среден курс'!$D$23</f>
        <v>0</v>
      </c>
      <c r="AA90" s="19">
        <f>'Цена на порамнување во ЕУР'!Z90*'Среден курс'!$D$23</f>
        <v>0</v>
      </c>
      <c r="AB90" s="18">
        <f>'Цена на порамнување во ЕУР'!AA90*'Среден курс'!$D$23</f>
        <v>0</v>
      </c>
    </row>
    <row r="91" spans="2:28" ht="27" thickBot="1">
      <c r="B91" s="100"/>
      <c r="C91" s="119" t="s">
        <v>28</v>
      </c>
      <c r="D91" s="120"/>
      <c r="E91" s="17">
        <f>'Цена на порамнување во ЕУР'!D91*'Среден курс'!$D$23</f>
        <v>0</v>
      </c>
      <c r="F91" s="16">
        <f>'Цена на порамнување во ЕУР'!E91*'Среден курс'!$D$23</f>
        <v>0</v>
      </c>
      <c r="G91" s="16">
        <f>'Цена на порамнување во ЕУР'!F91*'Среден курс'!$D$23</f>
        <v>0</v>
      </c>
      <c r="H91" s="16">
        <f>'Цена на порамнување во ЕУР'!G91*'Среден курс'!$D$23</f>
        <v>0</v>
      </c>
      <c r="I91" s="16">
        <f>'Цена на порамнување во ЕУР'!H91*'Среден курс'!$D$23</f>
        <v>0</v>
      </c>
      <c r="J91" s="16">
        <f>'Цена на порамнување во ЕУР'!I91*'Среден курс'!$D$23</f>
        <v>0</v>
      </c>
      <c r="K91" s="16">
        <f>'Цена на порамнување во ЕУР'!J91*'Среден курс'!$D$23</f>
        <v>0</v>
      </c>
      <c r="L91" s="16">
        <f>'Цена на порамнување во ЕУР'!K91*'Среден курс'!$D$23</f>
        <v>0</v>
      </c>
      <c r="M91" s="16">
        <f>'Цена на порамнување во ЕУР'!L91*'Среден курс'!$D$23</f>
        <v>0</v>
      </c>
      <c r="N91" s="16">
        <f>'Цена на порамнување во ЕУР'!M91*'Среден курс'!$D$23</f>
        <v>0</v>
      </c>
      <c r="O91" s="16">
        <f>'Цена на порамнување во ЕУР'!N91*'Среден курс'!$D$23</f>
        <v>0</v>
      </c>
      <c r="P91" s="16">
        <f>'Цена на порамнување во ЕУР'!O91*'Среден курс'!$D$23</f>
        <v>0</v>
      </c>
      <c r="Q91" s="16">
        <f>'Цена на порамнување во ЕУР'!P91*'Среден курс'!$D$23</f>
        <v>0</v>
      </c>
      <c r="R91" s="16">
        <f>'Цена на порамнување во ЕУР'!Q91*'Среден курс'!$D$23</f>
        <v>0</v>
      </c>
      <c r="S91" s="16">
        <f>'Цена на порамнување во ЕУР'!R91*'Среден курс'!$D$23</f>
        <v>0</v>
      </c>
      <c r="T91" s="16">
        <f>'Цена на порамнување во ЕУР'!S91*'Среден курс'!$D$23</f>
        <v>0</v>
      </c>
      <c r="U91" s="16">
        <f>'Цена на порамнување во ЕУР'!T91*'Среден курс'!$D$23</f>
        <v>0</v>
      </c>
      <c r="V91" s="16">
        <f>'Цена на порамнување во ЕУР'!U91*'Среден курс'!$D$23</f>
        <v>0</v>
      </c>
      <c r="W91" s="16">
        <f>'Цена на порамнување во ЕУР'!V91*'Среден курс'!$D$23</f>
        <v>0</v>
      </c>
      <c r="X91" s="16">
        <f>'Цена на порамнување во ЕУР'!W91*'Среден курс'!$D$23</f>
        <v>0</v>
      </c>
      <c r="Y91" s="16">
        <f>'Цена на порамнување во ЕУР'!X91*'Среден курс'!$D$23</f>
        <v>0</v>
      </c>
      <c r="Z91" s="16">
        <f>'Цена на порамнување во ЕУР'!Y91*'Среден курс'!$D$23</f>
        <v>0</v>
      </c>
      <c r="AA91" s="16">
        <f>'Цена на порамнување во ЕУР'!Z91*'Среден курс'!$D$23</f>
        <v>0</v>
      </c>
      <c r="AB91" s="15">
        <f>'Цена на порамнување во ЕУР'!AA91*'Среден курс'!$D$23</f>
        <v>0</v>
      </c>
    </row>
    <row r="92" spans="2:28" ht="27" thickBot="1">
      <c r="B92" s="98">
        <v>44035</v>
      </c>
      <c r="C92" s="119" t="s">
        <v>25</v>
      </c>
      <c r="D92" s="120"/>
      <c r="E92" s="21">
        <f>'Цена на порамнување во ЕУР'!D92*'Среден курс'!$D$24</f>
        <v>3060.1756890756305</v>
      </c>
      <c r="F92" s="23">
        <f>'Цена на порамнување во ЕУР'!E92*'Среден курс'!$D$24</f>
        <v>2777.4948960907946</v>
      </c>
      <c r="G92" s="23">
        <f>'Цена на порамнување во ЕУР'!F92*'Среден курс'!$D$24</f>
        <v>2547.3035733324259</v>
      </c>
      <c r="H92" s="23">
        <f>'Цена на порамнување во ЕУР'!G92*'Среден курс'!$D$24</f>
        <v>2506.6340865671646</v>
      </c>
      <c r="I92" s="23">
        <f>'Цена на порамнување во ЕУР'!H92*'Среден курс'!$D$24</f>
        <v>2611.1501470588232</v>
      </c>
      <c r="J92" s="23">
        <f>'Цена на порамнување во ЕУР'!I92*'Среден курс'!$D$24</f>
        <v>2955.8074499999998</v>
      </c>
      <c r="K92" s="23">
        <f>'Цена на порамнување во ЕУР'!J92*'Среден курс'!$D$24</f>
        <v>3526.4652864406785</v>
      </c>
      <c r="L92" s="23">
        <f>'Цена на порамнување во ЕУР'!K92*'Среден курс'!$D$24</f>
        <v>3469.5794417882439</v>
      </c>
      <c r="M92" s="23">
        <f>'Цена на порамнување во ЕУР'!L92*'Среден курс'!$D$24</f>
        <v>3817.4468814759039</v>
      </c>
      <c r="N92" s="23">
        <f>'Цена на порамнување во ЕУР'!M92*'Среден курс'!$D$24</f>
        <v>3416.9328814617616</v>
      </c>
      <c r="O92" s="23">
        <f>'Цена на порамнување во ЕУР'!N92*'Среден курс'!$D$24</f>
        <v>3441.7168614238412</v>
      </c>
      <c r="P92" s="23">
        <f>'Цена на порамнување во ЕУР'!O92*'Среден курс'!$D$24</f>
        <v>3327.3476261500209</v>
      </c>
      <c r="Q92" s="23">
        <f>'Цена на порамнување во ЕУР'!P92*'Среден курс'!$D$24</f>
        <v>3400.4472943118335</v>
      </c>
      <c r="R92" s="23">
        <f>'Цена на порамнување во ЕУР'!Q92*'Среден курс'!$D$24</f>
        <v>3404.2276739534404</v>
      </c>
      <c r="S92" s="23">
        <f>'Цена на порамнување во ЕУР'!R92*'Среден курс'!$D$24</f>
        <v>3352.2404730645308</v>
      </c>
      <c r="T92" s="23">
        <f>'Цена на порамнување во ЕУР'!S92*'Среден курс'!$D$24</f>
        <v>3175.4719501425852</v>
      </c>
      <c r="U92" s="23">
        <f>'Цена на порамнување во ЕУР'!T92*'Среден курс'!$D$24</f>
        <v>3261.0611618852463</v>
      </c>
      <c r="V92" s="23">
        <f>'Цена на порамнување во ЕУР'!U92*'Среден курс'!$D$24</f>
        <v>3334.4840402542372</v>
      </c>
      <c r="W92" s="23">
        <f>'Цена на порамнување во ЕУР'!V92*'Среден курс'!$D$24</f>
        <v>3525.0123750000002</v>
      </c>
      <c r="X92" s="23">
        <f>'Цена на порамнување во ЕУР'!W92*'Среден курс'!$D$24</f>
        <v>3699.0524505037783</v>
      </c>
      <c r="Y92" s="23">
        <f>'Цена на порамнување во ЕУР'!X92*'Среден курс'!$D$24</f>
        <v>3760.5064637654773</v>
      </c>
      <c r="Z92" s="23">
        <f>'Цена на порамнување во ЕУР'!Y92*'Среден курс'!$D$24</f>
        <v>3440.4317530184662</v>
      </c>
      <c r="AA92" s="23">
        <f>'Цена на порамнување во ЕУР'!Z92*'Среден курс'!$D$24</f>
        <v>3411.9856106695352</v>
      </c>
      <c r="AB92" s="22">
        <f>'Цена на порамнување во ЕУР'!AA92*'Среден курс'!$D$24</f>
        <v>2994.4066282258068</v>
      </c>
    </row>
    <row r="93" spans="2:28" ht="27" thickBot="1">
      <c r="B93" s="99"/>
      <c r="C93" s="119" t="s">
        <v>26</v>
      </c>
      <c r="D93" s="120"/>
      <c r="E93" s="20">
        <f>'Цена на порамнување во ЕУР'!D93*'Среден курс'!$D$24</f>
        <v>0</v>
      </c>
      <c r="F93" s="19">
        <f>'Цена на порамнување во ЕУР'!E93*'Среден курс'!$D$24</f>
        <v>0</v>
      </c>
      <c r="G93" s="19">
        <f>'Цена на порамнување во ЕУР'!F93*'Среден курс'!$D$24</f>
        <v>0</v>
      </c>
      <c r="H93" s="19">
        <f>'Цена на порамнување во ЕУР'!G93*'Среден курс'!$D$24</f>
        <v>0</v>
      </c>
      <c r="I93" s="19">
        <f>'Цена на порамнување во ЕУР'!H93*'Среден курс'!$D$24</f>
        <v>0</v>
      </c>
      <c r="J93" s="19">
        <f>'Цена на порамнување во ЕУР'!I93*'Среден курс'!$D$24</f>
        <v>0</v>
      </c>
      <c r="K93" s="19">
        <f>'Цена на порамнување во ЕУР'!J93*'Среден курс'!$D$24</f>
        <v>0</v>
      </c>
      <c r="L93" s="19">
        <f>'Цена на порамнување во ЕУР'!K93*'Среден курс'!$D$24</f>
        <v>0</v>
      </c>
      <c r="M93" s="19">
        <f>'Цена на порамнување во ЕУР'!L93*'Среден курс'!$D$24</f>
        <v>0</v>
      </c>
      <c r="N93" s="19">
        <f>'Цена на порамнување во ЕУР'!M93*'Среден курс'!$D$24</f>
        <v>0</v>
      </c>
      <c r="O93" s="19">
        <f>'Цена на порамнување во ЕУР'!N93*'Среден курс'!$D$24</f>
        <v>0</v>
      </c>
      <c r="P93" s="19">
        <f>'Цена на порамнување во ЕУР'!O93*'Среден курс'!$D$24</f>
        <v>0</v>
      </c>
      <c r="Q93" s="19">
        <f>'Цена на порамнување во ЕУР'!P93*'Среден курс'!$D$24</f>
        <v>0</v>
      </c>
      <c r="R93" s="19">
        <f>'Цена на порамнување во ЕУР'!Q93*'Среден курс'!$D$24</f>
        <v>0</v>
      </c>
      <c r="S93" s="19">
        <f>'Цена на порамнување во ЕУР'!R93*'Среден курс'!$D$24</f>
        <v>0</v>
      </c>
      <c r="T93" s="19">
        <f>'Цена на порамнување во ЕУР'!S93*'Среден курс'!$D$24</f>
        <v>0</v>
      </c>
      <c r="U93" s="19">
        <f>'Цена на порамнување во ЕУР'!T93*'Среден курс'!$D$24</f>
        <v>0</v>
      </c>
      <c r="V93" s="19">
        <f>'Цена на порамнување во ЕУР'!U93*'Среден курс'!$D$24</f>
        <v>0</v>
      </c>
      <c r="W93" s="19">
        <f>'Цена на порамнување во ЕУР'!V93*'Среден курс'!$D$24</f>
        <v>0</v>
      </c>
      <c r="X93" s="19">
        <f>'Цена на порамнување во ЕУР'!W93*'Среден курс'!$D$24</f>
        <v>0</v>
      </c>
      <c r="Y93" s="19">
        <f>'Цена на порамнување во ЕУР'!X93*'Среден курс'!$D$24</f>
        <v>0</v>
      </c>
      <c r="Z93" s="19">
        <f>'Цена на порамнување во ЕУР'!Y93*'Среден курс'!$D$24</f>
        <v>0</v>
      </c>
      <c r="AA93" s="19">
        <f>'Цена на порамнување во ЕУР'!Z93*'Среден курс'!$D$24</f>
        <v>0</v>
      </c>
      <c r="AB93" s="18">
        <f>'Цена на порамнување во ЕУР'!AA93*'Среден курс'!$D$24</f>
        <v>0</v>
      </c>
    </row>
    <row r="94" spans="2:28" ht="27" thickBot="1">
      <c r="B94" s="99"/>
      <c r="C94" s="119" t="s">
        <v>27</v>
      </c>
      <c r="D94" s="120"/>
      <c r="E94" s="20">
        <f>'Цена на порамнување во ЕУР'!D94*'Среден курс'!$D$24</f>
        <v>0</v>
      </c>
      <c r="F94" s="19">
        <f>'Цена на порамнување во ЕУР'!E94*'Среден курс'!$D$24</f>
        <v>0</v>
      </c>
      <c r="G94" s="19">
        <f>'Цена на порамнување во ЕУР'!F94*'Среден курс'!$D$24</f>
        <v>0</v>
      </c>
      <c r="H94" s="19">
        <f>'Цена на порамнување во ЕУР'!G94*'Среден курс'!$D$24</f>
        <v>0</v>
      </c>
      <c r="I94" s="19">
        <f>'Цена на порамнување во ЕУР'!H94*'Среден курс'!$D$24</f>
        <v>0</v>
      </c>
      <c r="J94" s="19">
        <f>'Цена на порамнување во ЕУР'!I94*'Среден курс'!$D$24</f>
        <v>0</v>
      </c>
      <c r="K94" s="19">
        <f>'Цена на порамнување во ЕУР'!J94*'Среден курс'!$D$24</f>
        <v>0</v>
      </c>
      <c r="L94" s="19">
        <f>'Цена на порамнување во ЕУР'!K94*'Среден курс'!$D$24</f>
        <v>0</v>
      </c>
      <c r="M94" s="19">
        <f>'Цена на порамнување во ЕУР'!L94*'Среден курс'!$D$24</f>
        <v>0</v>
      </c>
      <c r="N94" s="19">
        <f>'Цена на порамнување во ЕУР'!M94*'Среден курс'!$D$24</f>
        <v>0</v>
      </c>
      <c r="O94" s="19">
        <f>'Цена на порамнување во ЕУР'!N94*'Среден курс'!$D$24</f>
        <v>0</v>
      </c>
      <c r="P94" s="19">
        <f>'Цена на порамнување во ЕУР'!O94*'Среден курс'!$D$24</f>
        <v>0</v>
      </c>
      <c r="Q94" s="19">
        <f>'Цена на порамнување во ЕУР'!P94*'Среден курс'!$D$24</f>
        <v>0</v>
      </c>
      <c r="R94" s="19">
        <f>'Цена на порамнување во ЕУР'!Q94*'Среден курс'!$D$24</f>
        <v>0</v>
      </c>
      <c r="S94" s="19">
        <f>'Цена на порамнување во ЕУР'!R94*'Среден курс'!$D$24</f>
        <v>0</v>
      </c>
      <c r="T94" s="19">
        <f>'Цена на порамнување во ЕУР'!S94*'Среден курс'!$D$24</f>
        <v>0</v>
      </c>
      <c r="U94" s="19">
        <f>'Цена на порамнување во ЕУР'!T94*'Среден курс'!$D$24</f>
        <v>0</v>
      </c>
      <c r="V94" s="19">
        <f>'Цена на порамнување во ЕУР'!U94*'Среден курс'!$D$24</f>
        <v>0</v>
      </c>
      <c r="W94" s="19">
        <f>'Цена на порамнување во ЕУР'!V94*'Среден курс'!$D$24</f>
        <v>0</v>
      </c>
      <c r="X94" s="19">
        <f>'Цена на порамнување во ЕУР'!W94*'Среден курс'!$D$24</f>
        <v>0</v>
      </c>
      <c r="Y94" s="19">
        <f>'Цена на порамнување во ЕУР'!X94*'Среден курс'!$D$24</f>
        <v>0</v>
      </c>
      <c r="Z94" s="19">
        <f>'Цена на порамнување во ЕУР'!Y94*'Среден курс'!$D$24</f>
        <v>0</v>
      </c>
      <c r="AA94" s="19">
        <f>'Цена на порамнување во ЕУР'!Z94*'Среден курс'!$D$24</f>
        <v>0</v>
      </c>
      <c r="AB94" s="18">
        <f>'Цена на порамнување во ЕУР'!AA94*'Среден курс'!$D$24</f>
        <v>0</v>
      </c>
    </row>
    <row r="95" spans="2:28" ht="27" thickBot="1">
      <c r="B95" s="100"/>
      <c r="C95" s="119" t="s">
        <v>28</v>
      </c>
      <c r="D95" s="120"/>
      <c r="E95" s="17">
        <f>'Цена на порамнување во ЕУР'!D95*'Среден курс'!$D$24</f>
        <v>0</v>
      </c>
      <c r="F95" s="16">
        <f>'Цена на порамнување во ЕУР'!E95*'Среден курс'!$D$24</f>
        <v>0</v>
      </c>
      <c r="G95" s="16">
        <f>'Цена на порамнување во ЕУР'!F95*'Среден курс'!$D$24</f>
        <v>0</v>
      </c>
      <c r="H95" s="16">
        <f>'Цена на порамнување во ЕУР'!G95*'Среден курс'!$D$24</f>
        <v>0</v>
      </c>
      <c r="I95" s="16">
        <f>'Цена на порамнување во ЕУР'!H95*'Среден курс'!$D$24</f>
        <v>0</v>
      </c>
      <c r="J95" s="16">
        <f>'Цена на порамнување во ЕУР'!I95*'Среден курс'!$D$24</f>
        <v>0</v>
      </c>
      <c r="K95" s="16">
        <f>'Цена на порамнување во ЕУР'!J95*'Среден курс'!$D$24</f>
        <v>0</v>
      </c>
      <c r="L95" s="16">
        <f>'Цена на порамнување во ЕУР'!K95*'Среден курс'!$D$24</f>
        <v>0</v>
      </c>
      <c r="M95" s="16">
        <f>'Цена на порамнување во ЕУР'!L95*'Среден курс'!$D$24</f>
        <v>0</v>
      </c>
      <c r="N95" s="16">
        <f>'Цена на порамнување во ЕУР'!M95*'Среден курс'!$D$24</f>
        <v>0</v>
      </c>
      <c r="O95" s="16">
        <f>'Цена на порамнување во ЕУР'!N95*'Среден курс'!$D$24</f>
        <v>0</v>
      </c>
      <c r="P95" s="16">
        <f>'Цена на порамнување во ЕУР'!O95*'Среден курс'!$D$24</f>
        <v>0</v>
      </c>
      <c r="Q95" s="16">
        <f>'Цена на порамнување во ЕУР'!P95*'Среден курс'!$D$24</f>
        <v>0</v>
      </c>
      <c r="R95" s="16">
        <f>'Цена на порамнување во ЕУР'!Q95*'Среден курс'!$D$24</f>
        <v>0</v>
      </c>
      <c r="S95" s="16">
        <f>'Цена на порамнување во ЕУР'!R95*'Среден курс'!$D$24</f>
        <v>0</v>
      </c>
      <c r="T95" s="16">
        <f>'Цена на порамнување во ЕУР'!S95*'Среден курс'!$D$24</f>
        <v>0</v>
      </c>
      <c r="U95" s="16">
        <f>'Цена на порамнување во ЕУР'!T95*'Среден курс'!$D$24</f>
        <v>0</v>
      </c>
      <c r="V95" s="16">
        <f>'Цена на порамнување во ЕУР'!U95*'Среден курс'!$D$24</f>
        <v>0</v>
      </c>
      <c r="W95" s="16">
        <f>'Цена на порамнување во ЕУР'!V95*'Среден курс'!$D$24</f>
        <v>0</v>
      </c>
      <c r="X95" s="16">
        <f>'Цена на порамнување во ЕУР'!W95*'Среден курс'!$D$24</f>
        <v>0</v>
      </c>
      <c r="Y95" s="16">
        <f>'Цена на порамнување во ЕУР'!X95*'Среден курс'!$D$24</f>
        <v>0</v>
      </c>
      <c r="Z95" s="16">
        <f>'Цена на порамнување во ЕУР'!Y95*'Среден курс'!$D$24</f>
        <v>0</v>
      </c>
      <c r="AA95" s="16">
        <f>'Цена на порамнување во ЕУР'!Z95*'Среден курс'!$D$24</f>
        <v>0</v>
      </c>
      <c r="AB95" s="15">
        <f>'Цена на порамнување во ЕУР'!AA95*'Среден курс'!$D$24</f>
        <v>0</v>
      </c>
    </row>
    <row r="96" spans="2:28" ht="27" thickBot="1">
      <c r="B96" s="98">
        <v>44036</v>
      </c>
      <c r="C96" s="121" t="s">
        <v>25</v>
      </c>
      <c r="D96" s="120"/>
      <c r="E96" s="21">
        <f>'Цена на порамнување во ЕУР'!D96*'Среден курс'!$D$25</f>
        <v>2868.140359756098</v>
      </c>
      <c r="F96" s="23">
        <f>'Цена на порамнување во ЕУР'!E96*'Среден курс'!$D$25</f>
        <v>0</v>
      </c>
      <c r="G96" s="23">
        <f>'Цена на порамнување во ЕУР'!F96*'Среден курс'!$D$25</f>
        <v>0</v>
      </c>
      <c r="H96" s="23">
        <f>'Цена на порамнување во ЕУР'!G96*'Среден курс'!$D$25</f>
        <v>0</v>
      </c>
      <c r="I96" s="23">
        <f>'Цена на порамнување во ЕУР'!H96*'Среден курс'!$D$25</f>
        <v>0</v>
      </c>
      <c r="J96" s="23">
        <f>'Цена на порамнување во ЕУР'!I96*'Среден курс'!$D$25</f>
        <v>0</v>
      </c>
      <c r="K96" s="23">
        <f>'Цена на порамнување во ЕУР'!J96*'Среден курс'!$D$25</f>
        <v>0</v>
      </c>
      <c r="L96" s="23">
        <f>'Цена на порамнување во ЕУР'!K96*'Среден курс'!$D$25</f>
        <v>3705.4016999999999</v>
      </c>
      <c r="M96" s="23">
        <f>'Цена на порамнување во ЕУР'!L96*'Среден курс'!$D$25</f>
        <v>3493.0665199905484</v>
      </c>
      <c r="N96" s="23">
        <f>'Цена на порамнување во ЕУР'!M96*'Среден курс'!$D$25</f>
        <v>3331.032961486605</v>
      </c>
      <c r="O96" s="23">
        <f>'Цена на порамнување во ЕУР'!N96*'Среден курс'!$D$25</f>
        <v>3121.5007248554912</v>
      </c>
      <c r="P96" s="23">
        <f>'Цена на порамнување во ЕУР'!O96*'Среден курс'!$D$25</f>
        <v>3297.975066950597</v>
      </c>
      <c r="Q96" s="23">
        <f>'Цена на порамнување во ЕУР'!P96*'Среден курс'!$D$25</f>
        <v>3195.620707679635</v>
      </c>
      <c r="R96" s="23">
        <f>'Цена на порамнување во ЕУР'!Q96*'Среден курс'!$D$25</f>
        <v>3160.0025223828507</v>
      </c>
      <c r="S96" s="23">
        <f>'Цена на порамнување во ЕУР'!R96*'Среден курс'!$D$25</f>
        <v>3023.4789082908292</v>
      </c>
      <c r="T96" s="23">
        <f>'Цена на порамнување во ЕУР'!S96*'Среден курс'!$D$25</f>
        <v>2879.8599445885839</v>
      </c>
      <c r="U96" s="23">
        <f>'Цена на порамнување во ЕУР'!T96*'Среден курс'!$D$25</f>
        <v>2977.6833568585994</v>
      </c>
      <c r="V96" s="23">
        <f>'Цена на порамнување во ЕУР'!U96*'Среден курс'!$D$25</f>
        <v>3078.5386321550809</v>
      </c>
      <c r="W96" s="23">
        <f>'Цена на порамнување во ЕУР'!V96*'Среден курс'!$D$25</f>
        <v>3042.2674367153186</v>
      </c>
      <c r="X96" s="23">
        <f>'Цена на порамнување во ЕУР'!W96*'Среден курс'!$D$25</f>
        <v>3176.7261266689725</v>
      </c>
      <c r="Y96" s="23">
        <f>'Цена на порамнување во ЕУР'!X96*'Среден курс'!$D$25</f>
        <v>3251.7715131147538</v>
      </c>
      <c r="Z96" s="23">
        <f>'Цена на порамнување во ЕУР'!Y96*'Среден курс'!$D$25</f>
        <v>3125.4160067615658</v>
      </c>
      <c r="AA96" s="23">
        <f>'Цена на порамнување во ЕУР'!Z96*'Среден курс'!$D$25</f>
        <v>3108.688862878399</v>
      </c>
      <c r="AB96" s="22">
        <f>'Цена на порамнување во ЕУР'!AA96*'Среден курс'!$D$25</f>
        <v>2919.393956954103</v>
      </c>
    </row>
    <row r="97" spans="2:28" ht="27" thickBot="1">
      <c r="B97" s="99"/>
      <c r="C97" s="121" t="s">
        <v>26</v>
      </c>
      <c r="D97" s="120"/>
      <c r="E97" s="20">
        <f>'Цена на порамнување во ЕУР'!D97*'Среден курс'!$D$25</f>
        <v>0</v>
      </c>
      <c r="F97" s="19">
        <f>'Цена на порамнување во ЕУР'!E97*'Среден курс'!$D$25</f>
        <v>1071.0252000000003</v>
      </c>
      <c r="G97" s="19">
        <f>'Цена на порамнување во ЕУР'!F97*'Среден курс'!$D$25</f>
        <v>1071.0252</v>
      </c>
      <c r="H97" s="19">
        <f>'Цена на порамнување во ЕУР'!G97*'Среден курс'!$D$25</f>
        <v>721.93249537366546</v>
      </c>
      <c r="I97" s="19">
        <f>'Цена на порамнување во ЕУР'!H97*'Среден курс'!$D$25</f>
        <v>704.31473271028028</v>
      </c>
      <c r="J97" s="19">
        <f>'Цена на порамнување во ЕУР'!I97*'Среден курс'!$D$25</f>
        <v>678.64499999999998</v>
      </c>
      <c r="K97" s="19">
        <f>'Цена на порамнување во ЕУР'!J97*'Среден курс'!$D$25</f>
        <v>678.64499999999998</v>
      </c>
      <c r="L97" s="19">
        <f>'Цена на порамнување во ЕУР'!K97*'Среден курс'!$D$25</f>
        <v>0</v>
      </c>
      <c r="M97" s="19">
        <f>'Цена на порамнување во ЕУР'!L97*'Среден курс'!$D$25</f>
        <v>0</v>
      </c>
      <c r="N97" s="19">
        <f>'Цена на порамнување во ЕУР'!M97*'Среден курс'!$D$25</f>
        <v>0</v>
      </c>
      <c r="O97" s="19">
        <f>'Цена на порамнување во ЕУР'!N97*'Среден курс'!$D$25</f>
        <v>0</v>
      </c>
      <c r="P97" s="19">
        <f>'Цена на порамнување во ЕУР'!O97*'Среден курс'!$D$25</f>
        <v>0</v>
      </c>
      <c r="Q97" s="19">
        <f>'Цена на порамнување во ЕУР'!P97*'Среден курс'!$D$25</f>
        <v>0</v>
      </c>
      <c r="R97" s="19">
        <f>'Цена на порамнување во ЕУР'!Q97*'Среден курс'!$D$25</f>
        <v>0</v>
      </c>
      <c r="S97" s="19">
        <f>'Цена на порамнување во ЕУР'!R97*'Среден курс'!$D$25</f>
        <v>0</v>
      </c>
      <c r="T97" s="19">
        <f>'Цена на порамнување во ЕУР'!S97*'Среден курс'!$D$25</f>
        <v>0</v>
      </c>
      <c r="U97" s="19">
        <f>'Цена на порамнување во ЕУР'!T97*'Среден курс'!$D$25</f>
        <v>0</v>
      </c>
      <c r="V97" s="19">
        <f>'Цена на порамнување во ЕУР'!U97*'Среден курс'!$D$25</f>
        <v>0</v>
      </c>
      <c r="W97" s="19">
        <f>'Цена на порамнување во ЕУР'!V97*'Среден курс'!$D$25</f>
        <v>0</v>
      </c>
      <c r="X97" s="19">
        <f>'Цена на порамнување во ЕУР'!W97*'Среден курс'!$D$25</f>
        <v>0</v>
      </c>
      <c r="Y97" s="19">
        <f>'Цена на порамнување во ЕУР'!X97*'Среден курс'!$D$25</f>
        <v>0</v>
      </c>
      <c r="Z97" s="19">
        <f>'Цена на порамнување во ЕУР'!Y97*'Среден курс'!$D$25</f>
        <v>0</v>
      </c>
      <c r="AA97" s="19">
        <f>'Цена на порамнување во ЕУР'!Z97*'Среден курс'!$D$25</f>
        <v>0</v>
      </c>
      <c r="AB97" s="18">
        <f>'Цена на порамнување во ЕУР'!AA97*'Среден курс'!$D$25</f>
        <v>0</v>
      </c>
    </row>
    <row r="98" spans="2:28" ht="27" thickBot="1">
      <c r="B98" s="99"/>
      <c r="C98" s="121" t="s">
        <v>27</v>
      </c>
      <c r="D98" s="120"/>
      <c r="E98" s="20">
        <f>'Цена на порамнување во ЕУР'!D98*'Среден курс'!$D$25</f>
        <v>0</v>
      </c>
      <c r="F98" s="19">
        <f>'Цена на порамнување во ЕУР'!E98*'Среден курс'!$D$25</f>
        <v>0</v>
      </c>
      <c r="G98" s="19">
        <f>'Цена на порамнување во ЕУР'!F98*'Среден курс'!$D$25</f>
        <v>0</v>
      </c>
      <c r="H98" s="19">
        <f>'Цена на порамнување во ЕУР'!G98*'Среден курс'!$D$25</f>
        <v>0</v>
      </c>
      <c r="I98" s="19">
        <f>'Цена на порамнување во ЕУР'!H98*'Среден курс'!$D$25</f>
        <v>0</v>
      </c>
      <c r="J98" s="19">
        <f>'Цена на порамнување во ЕУР'!I98*'Среден курс'!$D$25</f>
        <v>0</v>
      </c>
      <c r="K98" s="19">
        <f>'Цена на порамнување во ЕУР'!J98*'Среден курс'!$D$25</f>
        <v>0</v>
      </c>
      <c r="L98" s="19">
        <f>'Цена на порамнување во ЕУР'!K98*'Среден курс'!$D$25</f>
        <v>0</v>
      </c>
      <c r="M98" s="19">
        <f>'Цена на порамнување во ЕУР'!L98*'Среден курс'!$D$25</f>
        <v>0</v>
      </c>
      <c r="N98" s="19">
        <f>'Цена на порамнување во ЕУР'!M98*'Среден курс'!$D$25</f>
        <v>0</v>
      </c>
      <c r="O98" s="19">
        <f>'Цена на порамнување во ЕУР'!N98*'Среден курс'!$D$25</f>
        <v>0</v>
      </c>
      <c r="P98" s="19">
        <f>'Цена на порамнување во ЕУР'!O98*'Среден курс'!$D$25</f>
        <v>0</v>
      </c>
      <c r="Q98" s="19">
        <f>'Цена на порамнување во ЕУР'!P98*'Среден курс'!$D$25</f>
        <v>0</v>
      </c>
      <c r="R98" s="19">
        <f>'Цена на порамнување во ЕУР'!Q98*'Среден курс'!$D$25</f>
        <v>0</v>
      </c>
      <c r="S98" s="19">
        <f>'Цена на порамнување во ЕУР'!R98*'Среден курс'!$D$25</f>
        <v>0</v>
      </c>
      <c r="T98" s="19">
        <f>'Цена на порамнување во ЕУР'!S98*'Среден курс'!$D$25</f>
        <v>0</v>
      </c>
      <c r="U98" s="19">
        <f>'Цена на порамнување во ЕУР'!T98*'Среден курс'!$D$25</f>
        <v>0</v>
      </c>
      <c r="V98" s="19">
        <f>'Цена на порамнување во ЕУР'!U98*'Среден курс'!$D$25</f>
        <v>0</v>
      </c>
      <c r="W98" s="19">
        <f>'Цена на порамнување во ЕУР'!V98*'Среден курс'!$D$25</f>
        <v>0</v>
      </c>
      <c r="X98" s="19">
        <f>'Цена на порамнување во ЕУР'!W98*'Среден курс'!$D$25</f>
        <v>0</v>
      </c>
      <c r="Y98" s="19">
        <f>'Цена на порамнување во ЕУР'!X98*'Среден курс'!$D$25</f>
        <v>0</v>
      </c>
      <c r="Z98" s="19">
        <f>'Цена на порамнување во ЕУР'!Y98*'Среден курс'!$D$25</f>
        <v>0</v>
      </c>
      <c r="AA98" s="19">
        <f>'Цена на порамнување во ЕУР'!Z98*'Среден курс'!$D$25</f>
        <v>0</v>
      </c>
      <c r="AB98" s="18">
        <f>'Цена на порамнување во ЕУР'!AA98*'Среден курс'!$D$25</f>
        <v>0</v>
      </c>
    </row>
    <row r="99" spans="2:28" ht="27" thickBot="1">
      <c r="B99" s="100"/>
      <c r="C99" s="121" t="s">
        <v>28</v>
      </c>
      <c r="D99" s="120"/>
      <c r="E99" s="17">
        <f>'Цена на порамнување во ЕУР'!D99*'Среден курс'!$D$25</f>
        <v>0</v>
      </c>
      <c r="F99" s="16">
        <f>'Цена на порамнување во ЕУР'!E99*'Среден курс'!$D$25</f>
        <v>0</v>
      </c>
      <c r="G99" s="16">
        <f>'Цена на порамнување во ЕУР'!F99*'Среден курс'!$D$25</f>
        <v>0</v>
      </c>
      <c r="H99" s="16">
        <f>'Цена на порамнување во ЕУР'!G99*'Среден курс'!$D$25</f>
        <v>0</v>
      </c>
      <c r="I99" s="16">
        <f>'Цена на порамнување во ЕУР'!H99*'Среден курс'!$D$25</f>
        <v>0</v>
      </c>
      <c r="J99" s="16">
        <f>'Цена на порамнување во ЕУР'!I99*'Среден курс'!$D$25</f>
        <v>0</v>
      </c>
      <c r="K99" s="16">
        <f>'Цена на порамнување во ЕУР'!J99*'Среден курс'!$D$25</f>
        <v>0</v>
      </c>
      <c r="L99" s="16">
        <f>'Цена на порамнување во ЕУР'!K99*'Среден курс'!$D$25</f>
        <v>0</v>
      </c>
      <c r="M99" s="16">
        <f>'Цена на порамнување во ЕУР'!L99*'Среден курс'!$D$25</f>
        <v>0</v>
      </c>
      <c r="N99" s="16">
        <f>'Цена на порамнување во ЕУР'!M99*'Среден курс'!$D$25</f>
        <v>0</v>
      </c>
      <c r="O99" s="16">
        <f>'Цена на порамнување во ЕУР'!N99*'Среден курс'!$D$25</f>
        <v>0</v>
      </c>
      <c r="P99" s="16">
        <f>'Цена на порамнување во ЕУР'!O99*'Среден курс'!$D$25</f>
        <v>0</v>
      </c>
      <c r="Q99" s="16">
        <f>'Цена на порамнување во ЕУР'!P99*'Среден курс'!$D$25</f>
        <v>0</v>
      </c>
      <c r="R99" s="16">
        <f>'Цена на порамнување во ЕУР'!Q99*'Среден курс'!$D$25</f>
        <v>0</v>
      </c>
      <c r="S99" s="16">
        <f>'Цена на порамнување во ЕУР'!R99*'Среден курс'!$D$25</f>
        <v>0</v>
      </c>
      <c r="T99" s="16">
        <f>'Цена на порамнување во ЕУР'!S99*'Среден курс'!$D$25</f>
        <v>0</v>
      </c>
      <c r="U99" s="16">
        <f>'Цена на порамнување во ЕУР'!T99*'Среден курс'!$D$25</f>
        <v>0</v>
      </c>
      <c r="V99" s="16">
        <f>'Цена на порамнување во ЕУР'!U99*'Среден курс'!$D$25</f>
        <v>0</v>
      </c>
      <c r="W99" s="16">
        <f>'Цена на порамнување во ЕУР'!V99*'Среден курс'!$D$25</f>
        <v>0</v>
      </c>
      <c r="X99" s="16">
        <f>'Цена на порамнување во ЕУР'!W99*'Среден курс'!$D$25</f>
        <v>0</v>
      </c>
      <c r="Y99" s="16">
        <f>'Цена на порамнување во ЕУР'!X99*'Среден курс'!$D$25</f>
        <v>0</v>
      </c>
      <c r="Z99" s="16">
        <f>'Цена на порамнување во ЕУР'!Y99*'Среден курс'!$D$25</f>
        <v>0</v>
      </c>
      <c r="AA99" s="16">
        <f>'Цена на порамнување во ЕУР'!Z99*'Среден курс'!$D$25</f>
        <v>0</v>
      </c>
      <c r="AB99" s="15">
        <f>'Цена на порамнување во ЕУР'!AA99*'Среден курс'!$D$25</f>
        <v>0</v>
      </c>
    </row>
    <row r="100" spans="2:28" ht="27" thickBot="1">
      <c r="B100" s="98">
        <v>44037</v>
      </c>
      <c r="C100" s="121" t="s">
        <v>25</v>
      </c>
      <c r="D100" s="120"/>
      <c r="E100" s="21">
        <f>'Цена на порамнување во ЕУР'!D100*'Среден курс'!$D$26</f>
        <v>2845.6132968826905</v>
      </c>
      <c r="F100" s="23">
        <f>'Цена на порамнување во ЕУР'!E100*'Среден курс'!$D$26</f>
        <v>0</v>
      </c>
      <c r="G100" s="23">
        <f>'Цена на порамнување во ЕУР'!F100*'Среден курс'!$D$26</f>
        <v>2634.9934499999999</v>
      </c>
      <c r="H100" s="23">
        <f>'Цена на порамнување во ЕУР'!G100*'Среден курс'!$D$26</f>
        <v>0</v>
      </c>
      <c r="I100" s="23">
        <f>'Цена на порамнување во ЕУР'!H100*'Среден курс'!$D$26</f>
        <v>2457.31185</v>
      </c>
      <c r="J100" s="23">
        <f>'Цена на порамнување во ЕУР'!I100*'Среден курс'!$D$26</f>
        <v>2332.0709999999999</v>
      </c>
      <c r="K100" s="23">
        <f>'Цена на порамнување во ЕУР'!J100*'Среден курс'!$D$26</f>
        <v>2548.0034999999998</v>
      </c>
      <c r="L100" s="23">
        <f>'Цена на порамнување во ЕУР'!K100*'Среден курс'!$D$26</f>
        <v>2501.9235188811194</v>
      </c>
      <c r="M100" s="23">
        <f>'Цена на порамнување во ЕУР'!L100*'Среден курс'!$D$26</f>
        <v>2501.94129496492</v>
      </c>
      <c r="N100" s="23">
        <f>'Цена на порамнување во ЕУР'!M100*'Среден курс'!$D$26</f>
        <v>2433.0715911363313</v>
      </c>
      <c r="O100" s="23">
        <f>'Цена на порамнување во ЕУР'!N100*'Среден курс'!$D$26</f>
        <v>2389.1051183549721</v>
      </c>
      <c r="P100" s="23">
        <f>'Цена на порамнување во ЕУР'!O100*'Среден курс'!$D$26</f>
        <v>2331.8283535351911</v>
      </c>
      <c r="Q100" s="23">
        <f>'Цена на порамнување во ЕУР'!P100*'Среден курс'!$D$26</f>
        <v>2289.9768335694048</v>
      </c>
      <c r="R100" s="23">
        <f>'Цена на порамнување во ЕУР'!Q100*'Среден курс'!$D$26</f>
        <v>2158.743638044914</v>
      </c>
      <c r="S100" s="23">
        <f>'Цена на порамнување во ЕУР'!R100*'Среден курс'!$D$26</f>
        <v>2059.0393712006075</v>
      </c>
      <c r="T100" s="23">
        <f>'Цена на порамнување во ЕУР'!S100*'Среден курс'!$D$26</f>
        <v>2004.4705500000002</v>
      </c>
      <c r="U100" s="23">
        <f>'Цена на порамнување во ЕУР'!T100*'Среден курс'!$D$26</f>
        <v>2165.7188454545453</v>
      </c>
      <c r="V100" s="23">
        <f>'Цена на порамнување во ЕУР'!U100*'Среден курс'!$D$26</f>
        <v>2491.040261894273</v>
      </c>
      <c r="W100" s="23">
        <f>'Цена на порамнување во ЕУР'!V100*'Среден курс'!$D$26</f>
        <v>3035.3706454258677</v>
      </c>
      <c r="X100" s="23">
        <f>'Цена на порамнување во ЕУР'!W100*'Среден курс'!$D$26</f>
        <v>3258.7113295986624</v>
      </c>
      <c r="Y100" s="23">
        <f>'Цена на порамнување во ЕУР'!X100*'Среден курс'!$D$26</f>
        <v>3563.3939719780219</v>
      </c>
      <c r="Z100" s="23">
        <f>'Цена на порамнување во ЕУР'!Y100*'Среден курс'!$D$26</f>
        <v>3302.0447065243393</v>
      </c>
      <c r="AA100" s="23">
        <f>'Цена на порамнување во ЕУР'!Z100*'Среден курс'!$D$26</f>
        <v>3289.2562973684207</v>
      </c>
      <c r="AB100" s="22">
        <f>'Цена на порамнување во ЕУР'!AA100*'Среден курс'!$D$26</f>
        <v>2903.8466727394812</v>
      </c>
    </row>
    <row r="101" spans="2:28" ht="27" thickBot="1">
      <c r="B101" s="99"/>
      <c r="C101" s="121" t="s">
        <v>26</v>
      </c>
      <c r="D101" s="120"/>
      <c r="E101" s="20">
        <f>'Цена на порамнување во ЕУР'!D101*'Среден курс'!$D$26</f>
        <v>0</v>
      </c>
      <c r="F101" s="19">
        <f>'Цена на порамнување во ЕУР'!E101*'Среден курс'!$D$26</f>
        <v>1071.0252</v>
      </c>
      <c r="G101" s="19">
        <f>'Цена на порамнување во ЕУР'!F101*'Среден курс'!$D$26</f>
        <v>0</v>
      </c>
      <c r="H101" s="19">
        <f>'Цена на порамнување во ЕУР'!G101*'Среден курс'!$D$26</f>
        <v>1071.0252</v>
      </c>
      <c r="I101" s="19">
        <f>'Цена на порамнување во ЕУР'!H101*'Среден курс'!$D$26</f>
        <v>0</v>
      </c>
      <c r="J101" s="19">
        <f>'Цена на порамнување во ЕУР'!I101*'Среден курс'!$D$26</f>
        <v>0</v>
      </c>
      <c r="K101" s="19">
        <f>'Цена на порамнување во ЕУР'!J101*'Среден курс'!$D$26</f>
        <v>0</v>
      </c>
      <c r="L101" s="19">
        <f>'Цена на порамнување во ЕУР'!K101*'Среден курс'!$D$26</f>
        <v>0</v>
      </c>
      <c r="M101" s="19">
        <f>'Цена на порамнување во ЕУР'!L101*'Среден курс'!$D$26</f>
        <v>0</v>
      </c>
      <c r="N101" s="19">
        <f>'Цена на порамнување во ЕУР'!M101*'Среден курс'!$D$26</f>
        <v>0</v>
      </c>
      <c r="O101" s="19">
        <f>'Цена на порамнување во ЕУР'!N101*'Среден курс'!$D$26</f>
        <v>0</v>
      </c>
      <c r="P101" s="19">
        <f>'Цена на порамнување во ЕУР'!O101*'Среден курс'!$D$26</f>
        <v>0</v>
      </c>
      <c r="Q101" s="19">
        <f>'Цена на порамнување во ЕУР'!P101*'Среден курс'!$D$26</f>
        <v>0</v>
      </c>
      <c r="R101" s="19">
        <f>'Цена на порамнување во ЕУР'!Q101*'Среден курс'!$D$26</f>
        <v>0</v>
      </c>
      <c r="S101" s="19">
        <f>'Цена на порамнување во ЕУР'!R101*'Среден курс'!$D$26</f>
        <v>0</v>
      </c>
      <c r="T101" s="19">
        <f>'Цена на порамнување во ЕУР'!S101*'Среден курс'!$D$26</f>
        <v>0</v>
      </c>
      <c r="U101" s="19">
        <f>'Цена на порамнување во ЕУР'!T101*'Среден курс'!$D$26</f>
        <v>0</v>
      </c>
      <c r="V101" s="19">
        <f>'Цена на порамнување во ЕУР'!U101*'Среден курс'!$D$26</f>
        <v>0</v>
      </c>
      <c r="W101" s="19">
        <f>'Цена на порамнување во ЕУР'!V101*'Среден курс'!$D$26</f>
        <v>0</v>
      </c>
      <c r="X101" s="19">
        <f>'Цена на порамнување во ЕУР'!W101*'Среден курс'!$D$26</f>
        <v>0</v>
      </c>
      <c r="Y101" s="19">
        <f>'Цена на порамнување во ЕУР'!X101*'Среден курс'!$D$26</f>
        <v>0</v>
      </c>
      <c r="Z101" s="19">
        <f>'Цена на порамнување во ЕУР'!Y101*'Среден курс'!$D$26</f>
        <v>0</v>
      </c>
      <c r="AA101" s="19">
        <f>'Цена на порамнување во ЕУР'!Z101*'Среден курс'!$D$26</f>
        <v>0</v>
      </c>
      <c r="AB101" s="18">
        <f>'Цена на порамнување во ЕУР'!AA101*'Среден курс'!$D$26</f>
        <v>0</v>
      </c>
    </row>
    <row r="102" spans="2:28" ht="27" thickBot="1">
      <c r="B102" s="99"/>
      <c r="C102" s="121" t="s">
        <v>27</v>
      </c>
      <c r="D102" s="120"/>
      <c r="E102" s="20">
        <f>'Цена на порамнување во ЕУР'!D102*'Среден курс'!$D$26</f>
        <v>0</v>
      </c>
      <c r="F102" s="19">
        <f>'Цена на порамнување во ЕУР'!E102*'Среден курс'!$D$26</f>
        <v>0</v>
      </c>
      <c r="G102" s="19">
        <f>'Цена на порамнување во ЕУР'!F102*'Среден курс'!$D$26</f>
        <v>0</v>
      </c>
      <c r="H102" s="19">
        <f>'Цена на порамнување во ЕУР'!G102*'Среден курс'!$D$26</f>
        <v>0</v>
      </c>
      <c r="I102" s="19">
        <f>'Цена на порамнување во ЕУР'!H102*'Среден курс'!$D$26</f>
        <v>0</v>
      </c>
      <c r="J102" s="19">
        <f>'Цена на порамнување во ЕУР'!I102*'Среден курс'!$D$26</f>
        <v>0</v>
      </c>
      <c r="K102" s="19">
        <f>'Цена на порамнување во ЕУР'!J102*'Среден курс'!$D$26</f>
        <v>0</v>
      </c>
      <c r="L102" s="19">
        <f>'Цена на порамнување во ЕУР'!K102*'Среден курс'!$D$26</f>
        <v>0</v>
      </c>
      <c r="M102" s="19">
        <f>'Цена на порамнување во ЕУР'!L102*'Среден курс'!$D$26</f>
        <v>0</v>
      </c>
      <c r="N102" s="19">
        <f>'Цена на порамнување во ЕУР'!M102*'Среден курс'!$D$26</f>
        <v>0</v>
      </c>
      <c r="O102" s="19">
        <f>'Цена на порамнување во ЕУР'!N102*'Среден курс'!$D$26</f>
        <v>0</v>
      </c>
      <c r="P102" s="19">
        <f>'Цена на порамнување во ЕУР'!O102*'Среден курс'!$D$26</f>
        <v>0</v>
      </c>
      <c r="Q102" s="19">
        <f>'Цена на порамнување во ЕУР'!P102*'Среден курс'!$D$26</f>
        <v>0</v>
      </c>
      <c r="R102" s="19">
        <f>'Цена на порамнување во ЕУР'!Q102*'Среден курс'!$D$26</f>
        <v>0</v>
      </c>
      <c r="S102" s="19">
        <f>'Цена на порамнување во ЕУР'!R102*'Среден курс'!$D$26</f>
        <v>0</v>
      </c>
      <c r="T102" s="19">
        <f>'Цена на порамнување во ЕУР'!S102*'Среден курс'!$D$26</f>
        <v>0</v>
      </c>
      <c r="U102" s="19">
        <f>'Цена на порамнување во ЕУР'!T102*'Среден курс'!$D$26</f>
        <v>0</v>
      </c>
      <c r="V102" s="19">
        <f>'Цена на порамнување во ЕУР'!U102*'Среден курс'!$D$26</f>
        <v>0</v>
      </c>
      <c r="W102" s="19">
        <f>'Цена на порамнување во ЕУР'!V102*'Среден курс'!$D$26</f>
        <v>0</v>
      </c>
      <c r="X102" s="19">
        <f>'Цена на порамнување во ЕУР'!W102*'Среден курс'!$D$26</f>
        <v>0</v>
      </c>
      <c r="Y102" s="19">
        <f>'Цена на порамнување во ЕУР'!X102*'Среден курс'!$D$26</f>
        <v>0</v>
      </c>
      <c r="Z102" s="19">
        <f>'Цена на порамнување во ЕУР'!Y102*'Среден курс'!$D$26</f>
        <v>0</v>
      </c>
      <c r="AA102" s="19">
        <f>'Цена на порамнување во ЕУР'!Z102*'Среден курс'!$D$26</f>
        <v>0</v>
      </c>
      <c r="AB102" s="18">
        <f>'Цена на порамнување во ЕУР'!AA102*'Среден курс'!$D$26</f>
        <v>0</v>
      </c>
    </row>
    <row r="103" spans="2:28" ht="27" thickBot="1">
      <c r="B103" s="100"/>
      <c r="C103" s="121" t="s">
        <v>28</v>
      </c>
      <c r="D103" s="120"/>
      <c r="E103" s="17">
        <f>'Цена на порамнување во ЕУР'!D103*'Среден курс'!$D$26</f>
        <v>0</v>
      </c>
      <c r="F103" s="16">
        <f>'Цена на порамнување во ЕУР'!E103*'Среден курс'!$D$26</f>
        <v>0</v>
      </c>
      <c r="G103" s="16">
        <f>'Цена на порамнување во ЕУР'!F103*'Среден курс'!$D$26</f>
        <v>0</v>
      </c>
      <c r="H103" s="16">
        <f>'Цена на порамнување во ЕУР'!G103*'Среден курс'!$D$26</f>
        <v>0</v>
      </c>
      <c r="I103" s="16">
        <f>'Цена на порамнување во ЕУР'!H103*'Среден курс'!$D$26</f>
        <v>0</v>
      </c>
      <c r="J103" s="16">
        <f>'Цена на порамнување во ЕУР'!I103*'Среден курс'!$D$26</f>
        <v>0</v>
      </c>
      <c r="K103" s="16">
        <f>'Цена на порамнување во ЕУР'!J103*'Среден курс'!$D$26</f>
        <v>0</v>
      </c>
      <c r="L103" s="16">
        <f>'Цена на порамнување во ЕУР'!K103*'Среден курс'!$D$26</f>
        <v>0</v>
      </c>
      <c r="M103" s="16">
        <f>'Цена на порамнување во ЕУР'!L103*'Среден курс'!$D$26</f>
        <v>0</v>
      </c>
      <c r="N103" s="16">
        <f>'Цена на порамнување во ЕУР'!M103*'Среден курс'!$D$26</f>
        <v>0</v>
      </c>
      <c r="O103" s="16">
        <f>'Цена на порамнување во ЕУР'!N103*'Среден курс'!$D$26</f>
        <v>0</v>
      </c>
      <c r="P103" s="16">
        <f>'Цена на порамнување во ЕУР'!O103*'Среден курс'!$D$26</f>
        <v>0</v>
      </c>
      <c r="Q103" s="16">
        <f>'Цена на порамнување во ЕУР'!P103*'Среден курс'!$D$26</f>
        <v>0</v>
      </c>
      <c r="R103" s="16">
        <f>'Цена на порамнување во ЕУР'!Q103*'Среден курс'!$D$26</f>
        <v>0</v>
      </c>
      <c r="S103" s="16">
        <f>'Цена на порамнување во ЕУР'!R103*'Среден курс'!$D$26</f>
        <v>0</v>
      </c>
      <c r="T103" s="16">
        <f>'Цена на порамнување во ЕУР'!S103*'Среден курс'!$D$26</f>
        <v>0</v>
      </c>
      <c r="U103" s="16">
        <f>'Цена на порамнување во ЕУР'!T103*'Среден курс'!$D$26</f>
        <v>0</v>
      </c>
      <c r="V103" s="16">
        <f>'Цена на порамнување во ЕУР'!U103*'Среден курс'!$D$26</f>
        <v>0</v>
      </c>
      <c r="W103" s="16">
        <f>'Цена на порамнување во ЕУР'!V103*'Среден курс'!$D$26</f>
        <v>0</v>
      </c>
      <c r="X103" s="16">
        <f>'Цена на порамнување во ЕУР'!W103*'Среден курс'!$D$26</f>
        <v>0</v>
      </c>
      <c r="Y103" s="16">
        <f>'Цена на порамнување во ЕУР'!X103*'Среден курс'!$D$26</f>
        <v>0</v>
      </c>
      <c r="Z103" s="16">
        <f>'Цена на порамнување во ЕУР'!Y103*'Среден курс'!$D$26</f>
        <v>0</v>
      </c>
      <c r="AA103" s="16">
        <f>'Цена на порамнување во ЕУР'!Z103*'Среден курс'!$D$26</f>
        <v>0</v>
      </c>
      <c r="AB103" s="15">
        <f>'Цена на порамнување во ЕУР'!AA103*'Среден курс'!$D$26</f>
        <v>0</v>
      </c>
    </row>
    <row r="104" spans="2:28" ht="27" thickBot="1">
      <c r="B104" s="98">
        <v>44038</v>
      </c>
      <c r="C104" s="121" t="s">
        <v>25</v>
      </c>
      <c r="D104" s="120"/>
      <c r="E104" s="21">
        <f>'Цена на порамнување во ЕУР'!D104*'Среден курс'!$D$27</f>
        <v>0</v>
      </c>
      <c r="F104" s="23">
        <f>'Цена на порамнување во ЕУР'!E104*'Среден курс'!$D$27</f>
        <v>0</v>
      </c>
      <c r="G104" s="23">
        <f>'Цена на порамнување во ЕУР'!F104*'Среден курс'!$D$27</f>
        <v>0</v>
      </c>
      <c r="H104" s="23">
        <f>'Цена на порамнување во ЕУР'!G104*'Среден курс'!$D$27</f>
        <v>0</v>
      </c>
      <c r="I104" s="23">
        <f>'Цена на порамнување во ЕУР'!H104*'Среден курс'!$D$27</f>
        <v>0</v>
      </c>
      <c r="J104" s="23">
        <f>'Цена на порамнување во ЕУР'!I104*'Среден курс'!$D$27</f>
        <v>0</v>
      </c>
      <c r="K104" s="23">
        <f>'Цена на порамнување во ЕУР'!J104*'Среден курс'!$D$27</f>
        <v>1555.9478999999999</v>
      </c>
      <c r="L104" s="23">
        <f>'Цена на порамнување во ЕУР'!K104*'Среден курс'!$D$27</f>
        <v>1656.2405498993962</v>
      </c>
      <c r="M104" s="23">
        <f>'Цена на порамнување во ЕУР'!L104*'Среден курс'!$D$27</f>
        <v>1742.2823207547169</v>
      </c>
      <c r="N104" s="23">
        <f>'Цена на порамнување во ЕУР'!M104*'Среден курс'!$D$27</f>
        <v>2036.1060716814159</v>
      </c>
      <c r="O104" s="23">
        <f>'Цена на порамнување во ЕУР'!N104*'Среден курс'!$D$27</f>
        <v>0</v>
      </c>
      <c r="P104" s="23">
        <f>'Цена на порамнување во ЕУР'!O104*'Среден курс'!$D$27</f>
        <v>2407.3389000000002</v>
      </c>
      <c r="Q104" s="23">
        <f>'Цена на порамнување во ЕУР'!P104*'Среден курс'!$D$27</f>
        <v>0</v>
      </c>
      <c r="R104" s="23">
        <f>'Цена на порамнување во ЕУР'!Q104*'Среден курс'!$D$27</f>
        <v>0</v>
      </c>
      <c r="S104" s="23">
        <f>'Цена на порамнување во ЕУР'!R104*'Среден курс'!$D$27</f>
        <v>0</v>
      </c>
      <c r="T104" s="23">
        <f>'Цена на порамнување во ЕУР'!S104*'Среден курс'!$D$27</f>
        <v>0</v>
      </c>
      <c r="U104" s="23">
        <f>'Цена на порамнување во ЕУР'!T104*'Среден курс'!$D$27</f>
        <v>2499.8814000000002</v>
      </c>
      <c r="V104" s="23">
        <f>'Цена на порамнување во ЕУР'!U104*'Среден курс'!$D$27</f>
        <v>0</v>
      </c>
      <c r="W104" s="23">
        <f>'Цена на порамнување во ЕУР'!V104*'Среден курс'!$D$27</f>
        <v>0</v>
      </c>
      <c r="X104" s="23">
        <f>'Цена на порамнување во ЕУР'!W104*'Среден курс'!$D$27</f>
        <v>0</v>
      </c>
      <c r="Y104" s="23">
        <f>'Цена на порамнување во ЕУР'!X104*'Среден курс'!$D$27</f>
        <v>0</v>
      </c>
      <c r="Z104" s="23">
        <f>'Цена на порамнување во ЕУР'!Y104*'Среден курс'!$D$27</f>
        <v>3425.2142859375008</v>
      </c>
      <c r="AA104" s="23">
        <f>'Цена на порамнување во ЕУР'!Z104*'Среден курс'!$D$27</f>
        <v>3022.7506211950963</v>
      </c>
      <c r="AB104" s="22">
        <f>'Цена на порамнување во ЕУР'!AA104*'Среден курс'!$D$27</f>
        <v>0</v>
      </c>
    </row>
    <row r="105" spans="2:28" ht="27" thickBot="1">
      <c r="B105" s="99"/>
      <c r="C105" s="121" t="s">
        <v>26</v>
      </c>
      <c r="D105" s="120"/>
      <c r="E105" s="20">
        <f>'Цена на порамнување во ЕУР'!D105*'Среден курс'!$D$27</f>
        <v>1071.0252</v>
      </c>
      <c r="F105" s="19">
        <f>'Цена на порамнување во ЕУР'!E105*'Среден курс'!$D$27</f>
        <v>796.39454261658034</v>
      </c>
      <c r="G105" s="19">
        <f>'Цена на порамнување во ЕУР'!F105*'Среден курс'!$D$27</f>
        <v>672.47550000000001</v>
      </c>
      <c r="H105" s="19">
        <f>'Цена на порамнување во ЕУР'!G105*'Среден курс'!$D$27</f>
        <v>806.99757495859558</v>
      </c>
      <c r="I105" s="19">
        <f>'Цена на порамнување во ЕУР'!H105*'Среден курс'!$D$27</f>
        <v>672.47550000000001</v>
      </c>
      <c r="J105" s="19">
        <f>'Цена на порамнување во ЕУР'!I105*'Среден курс'!$D$27</f>
        <v>696.28267234513282</v>
      </c>
      <c r="K105" s="19">
        <f>'Цена на порамнување во ЕУР'!J105*'Среден курс'!$D$27</f>
        <v>0</v>
      </c>
      <c r="L105" s="19">
        <f>'Цена на порамнување во ЕУР'!K105*'Среден курс'!$D$27</f>
        <v>0</v>
      </c>
      <c r="M105" s="19">
        <f>'Цена на порамнување во ЕУР'!L105*'Среден курс'!$D$27</f>
        <v>0</v>
      </c>
      <c r="N105" s="19">
        <f>'Цена на порамнување во ЕУР'!M105*'Среден курс'!$D$27</f>
        <v>0</v>
      </c>
      <c r="O105" s="19">
        <f>'Цена на порамнување во ЕУР'!N105*'Среден курс'!$D$27</f>
        <v>1071.0252</v>
      </c>
      <c r="P105" s="19">
        <f>'Цена на порамнување во ЕУР'!O105*'Среден курс'!$D$27</f>
        <v>0</v>
      </c>
      <c r="Q105" s="19">
        <f>'Цена на порамнување во ЕУР'!P105*'Среден курс'!$D$27</f>
        <v>1071.0252</v>
      </c>
      <c r="R105" s="19">
        <f>'Цена на порамнување во ЕУР'!Q105*'Среден курс'!$D$27</f>
        <v>1071.0252</v>
      </c>
      <c r="S105" s="19">
        <f>'Цена на порамнување во ЕУР'!R105*'Среден курс'!$D$27</f>
        <v>1071.0252000000003</v>
      </c>
      <c r="T105" s="19">
        <f>'Цена на порамнување во ЕУР'!S105*'Среден курс'!$D$27</f>
        <v>825.9523637202152</v>
      </c>
      <c r="U105" s="19">
        <f>'Цена на порамнување во ЕУР'!T105*'Среден курс'!$D$27</f>
        <v>0</v>
      </c>
      <c r="V105" s="19">
        <f>'Цена на порамнување во ЕУР'!U105*'Среден курс'!$D$27</f>
        <v>1071.0252000000003</v>
      </c>
      <c r="W105" s="19">
        <f>'Цена на порамнување во ЕУР'!V105*'Среден курс'!$D$27</f>
        <v>1071.0252</v>
      </c>
      <c r="X105" s="19">
        <f>'Цена на порамнување во ЕУР'!W105*'Среден курс'!$D$27</f>
        <v>1020.5315617021279</v>
      </c>
      <c r="Y105" s="19">
        <f>'Цена на порамнување во ЕУР'!X105*'Среден курс'!$D$27</f>
        <v>733.20805800000005</v>
      </c>
      <c r="Z105" s="19">
        <f>'Цена на порамнување во ЕУР'!Y105*'Среден курс'!$D$27</f>
        <v>0</v>
      </c>
      <c r="AA105" s="19">
        <f>'Цена на порамнување во ЕУР'!Z105*'Среден курс'!$D$27</f>
        <v>0</v>
      </c>
      <c r="AB105" s="18">
        <f>'Цена на порамнување во ЕУР'!AA105*'Среден курс'!$D$27</f>
        <v>1071.0252</v>
      </c>
    </row>
    <row r="106" spans="2:28" ht="27" thickBot="1">
      <c r="B106" s="99"/>
      <c r="C106" s="121" t="s">
        <v>27</v>
      </c>
      <c r="D106" s="120"/>
      <c r="E106" s="20">
        <f>'Цена на порамнување во ЕУР'!D106*'Среден курс'!$D$27</f>
        <v>0</v>
      </c>
      <c r="F106" s="19">
        <f>'Цена на порамнување во ЕУР'!E106*'Среден курс'!$D$27</f>
        <v>0</v>
      </c>
      <c r="G106" s="19">
        <f>'Цена на порамнување во ЕУР'!F106*'Среден курс'!$D$27</f>
        <v>0</v>
      </c>
      <c r="H106" s="19">
        <f>'Цена на порамнување во ЕУР'!G106*'Среден курс'!$D$27</f>
        <v>0</v>
      </c>
      <c r="I106" s="19">
        <f>'Цена на порамнување во ЕУР'!H106*'Среден курс'!$D$27</f>
        <v>0</v>
      </c>
      <c r="J106" s="19">
        <f>'Цена на порамнување во ЕУР'!I106*'Среден курс'!$D$27</f>
        <v>0</v>
      </c>
      <c r="K106" s="19">
        <f>'Цена на порамнување во ЕУР'!J106*'Среден курс'!$D$27</f>
        <v>0</v>
      </c>
      <c r="L106" s="19">
        <f>'Цена на порамнување во ЕУР'!K106*'Среден курс'!$D$27</f>
        <v>0</v>
      </c>
      <c r="M106" s="19">
        <f>'Цена на порамнување во ЕУР'!L106*'Среден курс'!$D$27</f>
        <v>0</v>
      </c>
      <c r="N106" s="19">
        <f>'Цена на порамнување во ЕУР'!M106*'Среден курс'!$D$27</f>
        <v>0</v>
      </c>
      <c r="O106" s="19">
        <f>'Цена на порамнување во ЕУР'!N106*'Среден курс'!$D$27</f>
        <v>0</v>
      </c>
      <c r="P106" s="19">
        <f>'Цена на порамнување во ЕУР'!O106*'Среден курс'!$D$27</f>
        <v>0</v>
      </c>
      <c r="Q106" s="19">
        <f>'Цена на порамнување во ЕУР'!P106*'Среден курс'!$D$27</f>
        <v>0</v>
      </c>
      <c r="R106" s="19">
        <f>'Цена на порамнување во ЕУР'!Q106*'Среден курс'!$D$27</f>
        <v>0</v>
      </c>
      <c r="S106" s="19">
        <f>'Цена на порамнување во ЕУР'!R106*'Среден курс'!$D$27</f>
        <v>0</v>
      </c>
      <c r="T106" s="19">
        <f>'Цена на порамнување во ЕУР'!S106*'Среден курс'!$D$27</f>
        <v>0</v>
      </c>
      <c r="U106" s="19">
        <f>'Цена на порамнување во ЕУР'!T106*'Среден курс'!$D$27</f>
        <v>0</v>
      </c>
      <c r="V106" s="19">
        <f>'Цена на порамнување во ЕУР'!U106*'Среден курс'!$D$27</f>
        <v>0</v>
      </c>
      <c r="W106" s="19">
        <f>'Цена на порамнување во ЕУР'!V106*'Среден курс'!$D$27</f>
        <v>0</v>
      </c>
      <c r="X106" s="19">
        <f>'Цена на порамнување во ЕУР'!W106*'Среден курс'!$D$27</f>
        <v>0</v>
      </c>
      <c r="Y106" s="19">
        <f>'Цена на порамнување во ЕУР'!X106*'Среден курс'!$D$27</f>
        <v>0</v>
      </c>
      <c r="Z106" s="19">
        <f>'Цена на порамнување во ЕУР'!Y106*'Среден курс'!$D$27</f>
        <v>0</v>
      </c>
      <c r="AA106" s="19">
        <f>'Цена на порамнување во ЕУР'!Z106*'Среден курс'!$D$27</f>
        <v>0</v>
      </c>
      <c r="AB106" s="18">
        <f>'Цена на порамнување во ЕУР'!AA106*'Среден курс'!$D$27</f>
        <v>0</v>
      </c>
    </row>
    <row r="107" spans="2:28" ht="20.25" customHeight="1" thickBot="1">
      <c r="B107" s="100"/>
      <c r="C107" s="121" t="s">
        <v>28</v>
      </c>
      <c r="D107" s="120"/>
      <c r="E107" s="17">
        <f>'Цена на порамнување во ЕУР'!D107*'Среден курс'!$D$27</f>
        <v>0</v>
      </c>
      <c r="F107" s="16">
        <f>'Цена на порамнување во ЕУР'!E107*'Среден курс'!$D$27</f>
        <v>0</v>
      </c>
      <c r="G107" s="16">
        <f>'Цена на порамнување во ЕУР'!F107*'Среден курс'!$D$27</f>
        <v>0</v>
      </c>
      <c r="H107" s="16">
        <f>'Цена на порамнување во ЕУР'!G107*'Среден курс'!$D$27</f>
        <v>0</v>
      </c>
      <c r="I107" s="16">
        <f>'Цена на порамнување во ЕУР'!H107*'Среден курс'!$D$27</f>
        <v>0</v>
      </c>
      <c r="J107" s="16">
        <f>'Цена на порамнување во ЕУР'!I107*'Среден курс'!$D$27</f>
        <v>0</v>
      </c>
      <c r="K107" s="16">
        <f>'Цена на порамнување во ЕУР'!J107*'Среден курс'!$D$27</f>
        <v>0</v>
      </c>
      <c r="L107" s="16">
        <f>'Цена на порамнување во ЕУР'!K107*'Среден курс'!$D$27</f>
        <v>0</v>
      </c>
      <c r="M107" s="16">
        <f>'Цена на порамнување во ЕУР'!L107*'Среден курс'!$D$27</f>
        <v>0</v>
      </c>
      <c r="N107" s="16">
        <f>'Цена на порамнување во ЕУР'!M107*'Среден курс'!$D$27</f>
        <v>0</v>
      </c>
      <c r="O107" s="16">
        <f>'Цена на порамнување во ЕУР'!N107*'Среден курс'!$D$27</f>
        <v>0</v>
      </c>
      <c r="P107" s="16">
        <f>'Цена на порамнување во ЕУР'!O107*'Среден курс'!$D$27</f>
        <v>0</v>
      </c>
      <c r="Q107" s="16">
        <f>'Цена на порамнување во ЕУР'!P107*'Среден курс'!$D$27</f>
        <v>0</v>
      </c>
      <c r="R107" s="16">
        <f>'Цена на порамнување во ЕУР'!Q107*'Среден курс'!$D$27</f>
        <v>0</v>
      </c>
      <c r="S107" s="16">
        <f>'Цена на порамнување во ЕУР'!R107*'Среден курс'!$D$27</f>
        <v>0</v>
      </c>
      <c r="T107" s="16">
        <f>'Цена на порамнување во ЕУР'!S107*'Среден курс'!$D$27</f>
        <v>0</v>
      </c>
      <c r="U107" s="16">
        <f>'Цена на порамнување во ЕУР'!T107*'Среден курс'!$D$27</f>
        <v>0</v>
      </c>
      <c r="V107" s="16">
        <f>'Цена на порамнување во ЕУР'!U107*'Среден курс'!$D$27</f>
        <v>0</v>
      </c>
      <c r="W107" s="16">
        <f>'Цена на порамнување во ЕУР'!V107*'Среден курс'!$D$27</f>
        <v>0</v>
      </c>
      <c r="X107" s="16">
        <f>'Цена на порамнување во ЕУР'!W107*'Среден курс'!$D$27</f>
        <v>0</v>
      </c>
      <c r="Y107" s="16">
        <f>'Цена на порамнување во ЕУР'!X107*'Среден курс'!$D$27</f>
        <v>0</v>
      </c>
      <c r="Z107" s="16">
        <f>'Цена на порамнување во ЕУР'!Y107*'Среден курс'!$D$27</f>
        <v>0</v>
      </c>
      <c r="AA107" s="16">
        <f>'Цена на порамнување во ЕУР'!Z107*'Среден курс'!$D$27</f>
        <v>0</v>
      </c>
      <c r="AB107" s="15">
        <f>'Цена на порамнување во ЕУР'!AA107*'Среден курс'!$D$27</f>
        <v>0</v>
      </c>
    </row>
    <row r="108" spans="2:28" ht="27" thickBot="1">
      <c r="B108" s="98">
        <v>44039</v>
      </c>
      <c r="C108" s="121" t="s">
        <v>25</v>
      </c>
      <c r="D108" s="120"/>
      <c r="E108" s="21">
        <f>'Цена на порамнување во ЕУР'!D108*'Среден курс'!$D$28</f>
        <v>0</v>
      </c>
      <c r="F108" s="23">
        <f>'Цена на порамнување во ЕУР'!E108*'Среден курс'!$D$28</f>
        <v>0</v>
      </c>
      <c r="G108" s="23">
        <f>'Цена на порамнување во ЕУР'!F108*'Среден курс'!$D$28</f>
        <v>0</v>
      </c>
      <c r="H108" s="23">
        <f>'Цена на порамнување во ЕУР'!G108*'Среден курс'!$D$28</f>
        <v>0</v>
      </c>
      <c r="I108" s="23">
        <f>'Цена на порамнување во ЕУР'!H108*'Среден курс'!$D$28</f>
        <v>0</v>
      </c>
      <c r="J108" s="23">
        <f>'Цена на порамнување во ЕУР'!I108*'Среден курс'!$D$28</f>
        <v>0</v>
      </c>
      <c r="K108" s="23">
        <f>'Цена на порамнување во ЕУР'!J108*'Среден курс'!$D$28</f>
        <v>0</v>
      </c>
      <c r="L108" s="23">
        <f>'Цена на порамнување во ЕУР'!K108*'Среден курс'!$D$28</f>
        <v>3658.5135</v>
      </c>
      <c r="M108" s="23">
        <f>'Цена на порамнување во ЕУР'!L108*'Среден курс'!$D$28</f>
        <v>3441.8908047945206</v>
      </c>
      <c r="N108" s="23">
        <f>'Цена на порамнување во ЕУР'!M108*'Среден курс'!$D$28</f>
        <v>3233.9066081128435</v>
      </c>
      <c r="O108" s="23">
        <f>'Цена на порамнување во ЕУР'!N108*'Среден курс'!$D$28</f>
        <v>3110.141739207686</v>
      </c>
      <c r="P108" s="23">
        <f>'Цена на порамнување во ЕУР'!O108*'Среден курс'!$D$28</f>
        <v>3527.3375108766231</v>
      </c>
      <c r="Q108" s="23">
        <f>'Цена на порамнување во ЕУР'!P108*'Среден курс'!$D$28</f>
        <v>3414.3835651589434</v>
      </c>
      <c r="R108" s="23">
        <f>'Цена на порамнување во ЕУР'!Q108*'Среден курс'!$D$28</f>
        <v>3256.7732591187828</v>
      </c>
      <c r="S108" s="23">
        <f>'Цена на порамнување во ЕУР'!R108*'Среден курс'!$D$28</f>
        <v>3469.6640289244187</v>
      </c>
      <c r="T108" s="23">
        <f>'Цена на порамнување во ЕУР'!S108*'Среден курс'!$D$28</f>
        <v>3372.2094593639581</v>
      </c>
      <c r="U108" s="23">
        <f>'Цена на порамнување во ЕУР'!T108*'Среден курс'!$D$28</f>
        <v>3396.3771654112479</v>
      </c>
      <c r="V108" s="23">
        <f>'Цена на порамнување во ЕУР'!U108*'Среден курс'!$D$28</f>
        <v>3606.3713541968168</v>
      </c>
      <c r="W108" s="23">
        <f>'Цена на порамнување во ЕУР'!V108*'Среден курс'!$D$28</f>
        <v>3658.4232146341469</v>
      </c>
      <c r="X108" s="23">
        <f>'Цена на порамнување во ЕУР'!W108*'Среден курс'!$D$28</f>
        <v>3529.3088001164142</v>
      </c>
      <c r="Y108" s="23">
        <f>'Цена на порамнување во ЕУР'!X108*'Среден курс'!$D$28</f>
        <v>4146.1536057251906</v>
      </c>
      <c r="Z108" s="23">
        <f>'Цена на порамнување во ЕУР'!Y108*'Среден курс'!$D$28</f>
        <v>3636.5852708502034</v>
      </c>
      <c r="AA108" s="23">
        <f>'Цена на порамнување во ЕУР'!Z108*'Среден курс'!$D$28</f>
        <v>3767.0828876865676</v>
      </c>
      <c r="AB108" s="22">
        <f>'Цена на порамнување во ЕУР'!AA108*'Среден курс'!$D$28</f>
        <v>3069.7350333041959</v>
      </c>
    </row>
    <row r="109" spans="2:28" ht="27" thickBot="1">
      <c r="B109" s="99"/>
      <c r="C109" s="121" t="s">
        <v>26</v>
      </c>
      <c r="D109" s="120"/>
      <c r="E109" s="20">
        <f>'Цена на порамнување во ЕУР'!D109*'Среден курс'!$D$28</f>
        <v>843.55841739130437</v>
      </c>
      <c r="F109" s="19">
        <f>'Цена на порамнување во ЕУР'!E109*'Среден курс'!$D$28</f>
        <v>691.7306615756404</v>
      </c>
      <c r="G109" s="19">
        <f>'Цена на порамнување во ЕУР'!F109*'Среден курс'!$D$28</f>
        <v>678.64499999999998</v>
      </c>
      <c r="H109" s="19">
        <f>'Цена на порамнување во ЕУР'!G109*'Среден курс'!$D$28</f>
        <v>678.64499999999998</v>
      </c>
      <c r="I109" s="19">
        <f>'Цена на порамнување во ЕУР'!H109*'Среден курс'!$D$28</f>
        <v>678.64499999999998</v>
      </c>
      <c r="J109" s="19">
        <f>'Цена на порамнување во ЕУР'!I109*'Среден курс'!$D$28</f>
        <v>678.64499999999998</v>
      </c>
      <c r="K109" s="19">
        <f>'Цена на порамнување во ЕУР'!J109*'Среден курс'!$D$28</f>
        <v>678.64499999999998</v>
      </c>
      <c r="L109" s="19">
        <f>'Цена на порамнување во ЕУР'!K109*'Среден курс'!$D$28</f>
        <v>0</v>
      </c>
      <c r="M109" s="19">
        <f>'Цена на порамнување во ЕУР'!L109*'Среден курс'!$D$28</f>
        <v>0</v>
      </c>
      <c r="N109" s="19">
        <f>'Цена на порамнување во ЕУР'!M109*'Среден курс'!$D$28</f>
        <v>0</v>
      </c>
      <c r="O109" s="19">
        <f>'Цена на порамнување во ЕУР'!N109*'Среден курс'!$D$28</f>
        <v>0</v>
      </c>
      <c r="P109" s="19">
        <f>'Цена на порамнување во ЕУР'!O109*'Среден курс'!$D$28</f>
        <v>0</v>
      </c>
      <c r="Q109" s="19">
        <f>'Цена на порамнување во ЕУР'!P109*'Среден курс'!$D$28</f>
        <v>0</v>
      </c>
      <c r="R109" s="19">
        <f>'Цена на порамнување во ЕУР'!Q109*'Среден курс'!$D$28</f>
        <v>0</v>
      </c>
      <c r="S109" s="19">
        <f>'Цена на порамнување во ЕУР'!R109*'Среден курс'!$D$28</f>
        <v>0</v>
      </c>
      <c r="T109" s="19">
        <f>'Цена на порамнување во ЕУР'!S109*'Среден курс'!$D$28</f>
        <v>0</v>
      </c>
      <c r="U109" s="19">
        <f>'Цена на порамнување во ЕУР'!T109*'Среден курс'!$D$28</f>
        <v>0</v>
      </c>
      <c r="V109" s="19">
        <f>'Цена на порамнување во ЕУР'!U109*'Среден курс'!$D$28</f>
        <v>0</v>
      </c>
      <c r="W109" s="19">
        <f>'Цена на порамнување во ЕУР'!V109*'Среден курс'!$D$28</f>
        <v>0</v>
      </c>
      <c r="X109" s="19">
        <f>'Цена на порамнување во ЕУР'!W109*'Среден курс'!$D$28</f>
        <v>0</v>
      </c>
      <c r="Y109" s="19">
        <f>'Цена на порамнување во ЕУР'!X109*'Среден курс'!$D$28</f>
        <v>0</v>
      </c>
      <c r="Z109" s="19">
        <f>'Цена на порамнување во ЕУР'!Y109*'Среден курс'!$D$28</f>
        <v>0</v>
      </c>
      <c r="AA109" s="19">
        <f>'Цена на порамнување во ЕУР'!Z109*'Среден курс'!$D$28</f>
        <v>0</v>
      </c>
      <c r="AB109" s="18">
        <f>'Цена на порамнување во ЕУР'!AA109*'Среден курс'!$D$28</f>
        <v>0</v>
      </c>
    </row>
    <row r="110" spans="2:28" ht="27" thickBot="1">
      <c r="B110" s="99"/>
      <c r="C110" s="121" t="s">
        <v>27</v>
      </c>
      <c r="D110" s="120"/>
      <c r="E110" s="20">
        <f>'Цена на порамнување во ЕУР'!D110*'Среден курс'!$D$28</f>
        <v>0</v>
      </c>
      <c r="F110" s="19">
        <f>'Цена на порамнување во ЕУР'!E110*'Среден курс'!$D$28</f>
        <v>0</v>
      </c>
      <c r="G110" s="19">
        <f>'Цена на порамнување во ЕУР'!F110*'Среден курс'!$D$28</f>
        <v>0</v>
      </c>
      <c r="H110" s="19">
        <f>'Цена на порамнување во ЕУР'!G110*'Среден курс'!$D$28</f>
        <v>0</v>
      </c>
      <c r="I110" s="19">
        <f>'Цена на порамнување во ЕУР'!H110*'Среден курс'!$D$28</f>
        <v>0</v>
      </c>
      <c r="J110" s="19">
        <f>'Цена на порамнување во ЕУР'!I110*'Среден курс'!$D$28</f>
        <v>0</v>
      </c>
      <c r="K110" s="19">
        <f>'Цена на порамнување во ЕУР'!J110*'Среден курс'!$D$28</f>
        <v>0</v>
      </c>
      <c r="L110" s="19">
        <f>'Цена на порамнување во ЕУР'!K110*'Среден курс'!$D$28</f>
        <v>0</v>
      </c>
      <c r="M110" s="19">
        <f>'Цена на порамнување во ЕУР'!L110*'Среден курс'!$D$28</f>
        <v>0</v>
      </c>
      <c r="N110" s="19">
        <f>'Цена на порамнување во ЕУР'!M110*'Среден курс'!$D$28</f>
        <v>0</v>
      </c>
      <c r="O110" s="19">
        <f>'Цена на порамнување во ЕУР'!N110*'Среден курс'!$D$28</f>
        <v>0</v>
      </c>
      <c r="P110" s="19">
        <f>'Цена на порамнување во ЕУР'!O110*'Среден курс'!$D$28</f>
        <v>0</v>
      </c>
      <c r="Q110" s="19">
        <f>'Цена на порамнување во ЕУР'!P110*'Среден курс'!$D$28</f>
        <v>0</v>
      </c>
      <c r="R110" s="19">
        <f>'Цена на порамнување во ЕУР'!Q110*'Среден курс'!$D$28</f>
        <v>0</v>
      </c>
      <c r="S110" s="19">
        <f>'Цена на порамнување во ЕУР'!R110*'Среден курс'!$D$28</f>
        <v>0</v>
      </c>
      <c r="T110" s="19">
        <f>'Цена на порамнување во ЕУР'!S110*'Среден курс'!$D$28</f>
        <v>0</v>
      </c>
      <c r="U110" s="19">
        <f>'Цена на порамнување во ЕУР'!T110*'Среден курс'!$D$28</f>
        <v>0</v>
      </c>
      <c r="V110" s="19">
        <f>'Цена на порамнување во ЕУР'!U110*'Среден курс'!$D$28</f>
        <v>0</v>
      </c>
      <c r="W110" s="19">
        <f>'Цена на порамнување во ЕУР'!V110*'Среден курс'!$D$28</f>
        <v>0</v>
      </c>
      <c r="X110" s="19">
        <f>'Цена на порамнување во ЕУР'!W110*'Среден курс'!$D$28</f>
        <v>0</v>
      </c>
      <c r="Y110" s="19">
        <f>'Цена на порамнување во ЕУР'!X110*'Среден курс'!$D$28</f>
        <v>0</v>
      </c>
      <c r="Z110" s="19">
        <f>'Цена на порамнување во ЕУР'!Y110*'Среден курс'!$D$28</f>
        <v>0</v>
      </c>
      <c r="AA110" s="19">
        <f>'Цена на порамнување во ЕУР'!Z110*'Среден курс'!$D$28</f>
        <v>0</v>
      </c>
      <c r="AB110" s="18">
        <f>'Цена на порамнување во ЕУР'!AA110*'Среден курс'!$D$28</f>
        <v>0</v>
      </c>
    </row>
    <row r="111" spans="2:28" ht="27" thickBot="1">
      <c r="B111" s="100"/>
      <c r="C111" s="121" t="s">
        <v>28</v>
      </c>
      <c r="D111" s="120"/>
      <c r="E111" s="20">
        <f>'Цена на порамнување во ЕУР'!D111*'Среден курс'!$D$28</f>
        <v>0</v>
      </c>
      <c r="F111" s="19">
        <f>'Цена на порамнување во ЕУР'!E111*'Среден курс'!$D$28</f>
        <v>0</v>
      </c>
      <c r="G111" s="19">
        <f>'Цена на порамнување во ЕУР'!F111*'Среден курс'!$D$28</f>
        <v>0</v>
      </c>
      <c r="H111" s="19">
        <f>'Цена на порамнување во ЕУР'!G111*'Среден курс'!$D$28</f>
        <v>0</v>
      </c>
      <c r="I111" s="19">
        <f>'Цена на порамнување во ЕУР'!H111*'Среден курс'!$D$28</f>
        <v>0</v>
      </c>
      <c r="J111" s="19">
        <f>'Цена на порамнување во ЕУР'!I111*'Среден курс'!$D$28</f>
        <v>0</v>
      </c>
      <c r="K111" s="19">
        <f>'Цена на порамнување во ЕУР'!J111*'Среден курс'!$D$28</f>
        <v>0</v>
      </c>
      <c r="L111" s="19">
        <f>'Цена на порамнување во ЕУР'!K111*'Среден курс'!$D$28</f>
        <v>0</v>
      </c>
      <c r="M111" s="19">
        <f>'Цена на порамнување во ЕУР'!L111*'Среден курс'!$D$28</f>
        <v>0</v>
      </c>
      <c r="N111" s="19">
        <f>'Цена на порамнување во ЕУР'!M111*'Среден курс'!$D$28</f>
        <v>0</v>
      </c>
      <c r="O111" s="19">
        <f>'Цена на порамнување во ЕУР'!N111*'Среден курс'!$D$28</f>
        <v>0</v>
      </c>
      <c r="P111" s="19">
        <f>'Цена на порамнување во ЕУР'!O111*'Среден курс'!$D$28</f>
        <v>0</v>
      </c>
      <c r="Q111" s="19">
        <f>'Цена на порамнување во ЕУР'!P111*'Среден курс'!$D$28</f>
        <v>0</v>
      </c>
      <c r="R111" s="19">
        <f>'Цена на порамнување во ЕУР'!Q111*'Среден курс'!$D$28</f>
        <v>0</v>
      </c>
      <c r="S111" s="19">
        <f>'Цена на порамнување во ЕУР'!R111*'Среден курс'!$D$28</f>
        <v>0</v>
      </c>
      <c r="T111" s="19">
        <f>'Цена на порамнување во ЕУР'!S111*'Среден курс'!$D$28</f>
        <v>0</v>
      </c>
      <c r="U111" s="19">
        <f>'Цена на порамнување во ЕУР'!T111*'Среден курс'!$D$28</f>
        <v>0</v>
      </c>
      <c r="V111" s="19">
        <f>'Цена на порамнување во ЕУР'!U111*'Среден курс'!$D$28</f>
        <v>0</v>
      </c>
      <c r="W111" s="19">
        <f>'Цена на порамнување во ЕУР'!V111*'Среден курс'!$D$28</f>
        <v>0</v>
      </c>
      <c r="X111" s="19">
        <f>'Цена на порамнување во ЕУР'!W111*'Среден курс'!$D$28</f>
        <v>0</v>
      </c>
      <c r="Y111" s="19">
        <f>'Цена на порамнување во ЕУР'!X111*'Среден курс'!$D$28</f>
        <v>0</v>
      </c>
      <c r="Z111" s="19">
        <f>'Цена на порамнување во ЕУР'!Y111*'Среден курс'!$D$28</f>
        <v>0</v>
      </c>
      <c r="AA111" s="19">
        <f>'Цена на порамнување во ЕУР'!Z111*'Среден курс'!$D$28</f>
        <v>0</v>
      </c>
      <c r="AB111" s="18">
        <f>'Цена на порамнување во ЕУР'!AA111*'Среден курс'!$D$28</f>
        <v>0</v>
      </c>
    </row>
    <row r="112" spans="2:28" ht="27" thickBot="1">
      <c r="B112" s="98">
        <v>44040</v>
      </c>
      <c r="C112" s="121" t="s">
        <v>25</v>
      </c>
      <c r="D112" s="120"/>
      <c r="E112" s="21">
        <f>'Цена на порамнување во ЕУР'!D112*'Среден курс'!$D$29</f>
        <v>2798.8597767857141</v>
      </c>
      <c r="F112" s="23">
        <f>'Цена на порамнување во ЕУР'!E112*'Среден курс'!$D$29</f>
        <v>2587.4883</v>
      </c>
      <c r="G112" s="23">
        <f>'Цена на порамнување во ЕУР'!F112*'Среден курс'!$D$29</f>
        <v>2403.6372000000001</v>
      </c>
      <c r="H112" s="23">
        <f>'Цена на порамнување во ЕУР'!G112*'Среден курс'!$D$29</f>
        <v>2265.4404</v>
      </c>
      <c r="I112" s="23">
        <f>'Цена на порамнување во ЕУР'!H112*'Среден курс'!$D$29</f>
        <v>2265.4404</v>
      </c>
      <c r="J112" s="23">
        <f>'Цена на порамнување во ЕУР'!I112*'Среден курс'!$D$29</f>
        <v>2490.6271499999998</v>
      </c>
      <c r="K112" s="23">
        <f>'Цена на порамнување во ЕУР'!J112*'Среден курс'!$D$29</f>
        <v>3227.8824</v>
      </c>
      <c r="L112" s="23">
        <f>'Цена на порамнување во ЕУР'!K112*'Среден курс'!$D$29</f>
        <v>3695.5304999999998</v>
      </c>
      <c r="M112" s="23">
        <f>'Цена на порамнување во ЕУР'!L112*'Среден курс'!$D$29</f>
        <v>3771.4153500000002</v>
      </c>
      <c r="N112" s="23">
        <f>'Цена на порамнување во ЕУР'!M112*'Среден курс'!$D$29</f>
        <v>3118.2665193569765</v>
      </c>
      <c r="O112" s="23">
        <f>'Цена на порамнување во ЕУР'!N112*'Среден курс'!$D$29</f>
        <v>3011.0364370152761</v>
      </c>
      <c r="P112" s="23">
        <f>'Цена на порамнување во ЕУР'!O112*'Среден курс'!$D$29</f>
        <v>3050.3532668753915</v>
      </c>
      <c r="Q112" s="23">
        <f>'Цена на порамнување во ЕУР'!P112*'Среден курс'!$D$29</f>
        <v>2991.6795759740262</v>
      </c>
      <c r="R112" s="23">
        <f>'Цена на порамнување во ЕУР'!Q112*'Среден курс'!$D$29</f>
        <v>3197.5023968242244</v>
      </c>
      <c r="S112" s="23">
        <f>'Цена на порамнување во ЕУР'!R112*'Среден курс'!$D$29</f>
        <v>3259.4857415771771</v>
      </c>
      <c r="T112" s="23">
        <f>'Цена на порамнување во ЕУР'!S112*'Среден курс'!$D$29</f>
        <v>3400.7492458762886</v>
      </c>
      <c r="U112" s="23">
        <f>'Цена на порамнување во ЕУР'!T112*'Среден курс'!$D$29</f>
        <v>3456.4349213735109</v>
      </c>
      <c r="V112" s="23">
        <f>'Цена на порамнување во ЕУР'!U112*'Среден курс'!$D$29</f>
        <v>3521.8073498262379</v>
      </c>
      <c r="W112" s="23">
        <f>'Цена на порамнување во ЕУР'!V112*'Среден курс'!$D$29</f>
        <v>3515.9386284488492</v>
      </c>
      <c r="X112" s="23">
        <f>'Цена на порамнување во ЕУР'!W112*'Среден курс'!$D$29</f>
        <v>3686.9455698540514</v>
      </c>
      <c r="Y112" s="23">
        <f>'Цена на порамнување во ЕУР'!X112*'Среден курс'!$D$29</f>
        <v>4077.4497258669167</v>
      </c>
      <c r="Z112" s="23">
        <f>'Цена на порамнување во ЕУР'!Y112*'Среден курс'!$D$29</f>
        <v>3710.1650609243693</v>
      </c>
      <c r="AA112" s="23">
        <f>'Цена на порамнување во ЕУР'!Z112*'Среден курс'!$D$29</f>
        <v>3650.1613168366239</v>
      </c>
      <c r="AB112" s="22">
        <f>'Цена на порамнување во ЕУР'!AA112*'Среден курс'!$D$29</f>
        <v>3331.0029765344993</v>
      </c>
    </row>
    <row r="113" spans="2:28" ht="27" thickBot="1">
      <c r="B113" s="99"/>
      <c r="C113" s="121" t="s">
        <v>26</v>
      </c>
      <c r="D113" s="120"/>
      <c r="E113" s="20">
        <f>'Цена на порамнување во ЕУР'!D113*'Среден курс'!$D$29</f>
        <v>0</v>
      </c>
      <c r="F113" s="19">
        <f>'Цена на порамнување во ЕУР'!E113*'Среден курс'!$D$29</f>
        <v>0</v>
      </c>
      <c r="G113" s="19">
        <f>'Цена на порамнување во ЕУР'!F113*'Среден курс'!$D$29</f>
        <v>0</v>
      </c>
      <c r="H113" s="19">
        <f>'Цена на порамнување во ЕУР'!G113*'Среден курс'!$D$29</f>
        <v>0</v>
      </c>
      <c r="I113" s="19">
        <f>'Цена на порамнување во ЕУР'!H113*'Среден курс'!$D$29</f>
        <v>0</v>
      </c>
      <c r="J113" s="19">
        <f>'Цена на порамнување во ЕУР'!I113*'Среден курс'!$D$29</f>
        <v>0</v>
      </c>
      <c r="K113" s="19">
        <f>'Цена на порамнување во ЕУР'!J113*'Среден курс'!$D$29</f>
        <v>0</v>
      </c>
      <c r="L113" s="19">
        <f>'Цена на порамнување во ЕУР'!K113*'Среден курс'!$D$29</f>
        <v>0</v>
      </c>
      <c r="M113" s="19">
        <f>'Цена на порамнување во ЕУР'!L113*'Среден курс'!$D$29</f>
        <v>0</v>
      </c>
      <c r="N113" s="19">
        <f>'Цена на порамнување во ЕУР'!M113*'Среден курс'!$D$29</f>
        <v>0</v>
      </c>
      <c r="O113" s="19">
        <f>'Цена на порамнување во ЕУР'!N113*'Среден курс'!$D$29</f>
        <v>0</v>
      </c>
      <c r="P113" s="19">
        <f>'Цена на порамнување во ЕУР'!O113*'Среден курс'!$D$29</f>
        <v>0</v>
      </c>
      <c r="Q113" s="19">
        <f>'Цена на порамнување во ЕУР'!P113*'Среден курс'!$D$29</f>
        <v>0</v>
      </c>
      <c r="R113" s="19">
        <f>'Цена на порамнување во ЕУР'!Q113*'Среден курс'!$D$29</f>
        <v>0</v>
      </c>
      <c r="S113" s="19">
        <f>'Цена на порамнување во ЕУР'!R113*'Среден курс'!$D$29</f>
        <v>0</v>
      </c>
      <c r="T113" s="19">
        <f>'Цена на порамнување во ЕУР'!S113*'Среден курс'!$D$29</f>
        <v>0</v>
      </c>
      <c r="U113" s="19">
        <f>'Цена на порамнување во ЕУР'!T113*'Среден курс'!$D$29</f>
        <v>0</v>
      </c>
      <c r="V113" s="19">
        <f>'Цена на порамнување во ЕУР'!U113*'Среден курс'!$D$29</f>
        <v>0</v>
      </c>
      <c r="W113" s="19">
        <f>'Цена на порамнување во ЕУР'!V113*'Среден курс'!$D$29</f>
        <v>0</v>
      </c>
      <c r="X113" s="19">
        <f>'Цена на порамнување во ЕУР'!W113*'Среден курс'!$D$29</f>
        <v>0</v>
      </c>
      <c r="Y113" s="19">
        <f>'Цена на порамнување во ЕУР'!X113*'Среден курс'!$D$29</f>
        <v>0</v>
      </c>
      <c r="Z113" s="19">
        <f>'Цена на порамнување во ЕУР'!Y113*'Среден курс'!$D$29</f>
        <v>0</v>
      </c>
      <c r="AA113" s="19">
        <f>'Цена на порамнување во ЕУР'!Z113*'Среден курс'!$D$29</f>
        <v>0</v>
      </c>
      <c r="AB113" s="18">
        <f>'Цена на порамнување во ЕУР'!AA113*'Среден курс'!$D$29</f>
        <v>0</v>
      </c>
    </row>
    <row r="114" spans="2:28" ht="27" thickBot="1">
      <c r="B114" s="99"/>
      <c r="C114" s="121" t="s">
        <v>27</v>
      </c>
      <c r="D114" s="120"/>
      <c r="E114" s="20">
        <f>'Цена на порамнување во ЕУР'!D114*'Среден курс'!$D$29</f>
        <v>0</v>
      </c>
      <c r="F114" s="19">
        <f>'Цена на порамнување во ЕУР'!E114*'Среден курс'!$D$29</f>
        <v>0</v>
      </c>
      <c r="G114" s="19">
        <f>'Цена на порамнување во ЕУР'!F114*'Среден курс'!$D$29</f>
        <v>0</v>
      </c>
      <c r="H114" s="19">
        <f>'Цена на порамнување во ЕУР'!G114*'Среден курс'!$D$29</f>
        <v>0</v>
      </c>
      <c r="I114" s="19">
        <f>'Цена на порамнување во ЕУР'!H114*'Среден курс'!$D$29</f>
        <v>0</v>
      </c>
      <c r="J114" s="19">
        <f>'Цена на порамнување во ЕУР'!I114*'Среден курс'!$D$29</f>
        <v>0</v>
      </c>
      <c r="K114" s="19">
        <f>'Цена на порамнување во ЕУР'!J114*'Среден курс'!$D$29</f>
        <v>0</v>
      </c>
      <c r="L114" s="19">
        <f>'Цена на порамнување во ЕУР'!K114*'Среден курс'!$D$29</f>
        <v>0</v>
      </c>
      <c r="M114" s="19">
        <f>'Цена на порамнување во ЕУР'!L114*'Среден курс'!$D$29</f>
        <v>0</v>
      </c>
      <c r="N114" s="19">
        <f>'Цена на порамнување во ЕУР'!M114*'Среден курс'!$D$29</f>
        <v>0</v>
      </c>
      <c r="O114" s="19">
        <f>'Цена на порамнување во ЕУР'!N114*'Среден курс'!$D$29</f>
        <v>0</v>
      </c>
      <c r="P114" s="19">
        <f>'Цена на порамнување во ЕУР'!O114*'Среден курс'!$D$29</f>
        <v>0</v>
      </c>
      <c r="Q114" s="19">
        <f>'Цена на порамнување во ЕУР'!P114*'Среден курс'!$D$29</f>
        <v>0</v>
      </c>
      <c r="R114" s="19">
        <f>'Цена на порамнување во ЕУР'!Q114*'Среден курс'!$D$29</f>
        <v>0</v>
      </c>
      <c r="S114" s="19">
        <f>'Цена на порамнување во ЕУР'!R114*'Среден курс'!$D$29</f>
        <v>0</v>
      </c>
      <c r="T114" s="19">
        <f>'Цена на порамнување во ЕУР'!S114*'Среден курс'!$D$29</f>
        <v>0</v>
      </c>
      <c r="U114" s="19">
        <f>'Цена на порамнување во ЕУР'!T114*'Среден курс'!$D$29</f>
        <v>0</v>
      </c>
      <c r="V114" s="19">
        <f>'Цена на порамнување во ЕУР'!U114*'Среден курс'!$D$29</f>
        <v>0</v>
      </c>
      <c r="W114" s="19">
        <f>'Цена на порамнување во ЕУР'!V114*'Среден курс'!$D$29</f>
        <v>0</v>
      </c>
      <c r="X114" s="19">
        <f>'Цена на порамнување во ЕУР'!W114*'Среден курс'!$D$29</f>
        <v>0</v>
      </c>
      <c r="Y114" s="19">
        <f>'Цена на порамнување во ЕУР'!X114*'Среден курс'!$D$29</f>
        <v>0</v>
      </c>
      <c r="Z114" s="19">
        <f>'Цена на порамнување во ЕУР'!Y114*'Среден курс'!$D$29</f>
        <v>0</v>
      </c>
      <c r="AA114" s="19">
        <f>'Цена на порамнување во ЕУР'!Z114*'Среден курс'!$D$29</f>
        <v>0</v>
      </c>
      <c r="AB114" s="18">
        <f>'Цена на порамнување во ЕУР'!AA114*'Среден курс'!$D$29</f>
        <v>0</v>
      </c>
    </row>
    <row r="115" spans="2:28" ht="27" thickBot="1">
      <c r="B115" s="100"/>
      <c r="C115" s="121" t="s">
        <v>28</v>
      </c>
      <c r="D115" s="120"/>
      <c r="E115" s="17">
        <f>'Цена на порамнување во ЕУР'!D115*'Среден курс'!$D$29</f>
        <v>0</v>
      </c>
      <c r="F115" s="16">
        <f>'Цена на порамнување во ЕУР'!E115*'Среден курс'!$D$29</f>
        <v>0</v>
      </c>
      <c r="G115" s="16">
        <f>'Цена на порамнување во ЕУР'!F115*'Среден курс'!$D$29</f>
        <v>0</v>
      </c>
      <c r="H115" s="16">
        <f>'Цена на порамнување во ЕУР'!G115*'Среден курс'!$D$29</f>
        <v>0</v>
      </c>
      <c r="I115" s="16">
        <f>'Цена на порамнување во ЕУР'!H115*'Среден курс'!$D$29</f>
        <v>0</v>
      </c>
      <c r="J115" s="16">
        <f>'Цена на порамнување во ЕУР'!I115*'Среден курс'!$D$29</f>
        <v>0</v>
      </c>
      <c r="K115" s="16">
        <f>'Цена на порамнување во ЕУР'!J115*'Среден курс'!$D$29</f>
        <v>0</v>
      </c>
      <c r="L115" s="16">
        <f>'Цена на порамнување во ЕУР'!K115*'Среден курс'!$D$29</f>
        <v>0</v>
      </c>
      <c r="M115" s="16">
        <f>'Цена на порамнување во ЕУР'!L115*'Среден курс'!$D$29</f>
        <v>0</v>
      </c>
      <c r="N115" s="16">
        <f>'Цена на порамнување во ЕУР'!M115*'Среден курс'!$D$29</f>
        <v>0</v>
      </c>
      <c r="O115" s="16">
        <f>'Цена на порамнување во ЕУР'!N115*'Среден курс'!$D$29</f>
        <v>0</v>
      </c>
      <c r="P115" s="16">
        <f>'Цена на порамнување во ЕУР'!O115*'Среден курс'!$D$29</f>
        <v>0</v>
      </c>
      <c r="Q115" s="16">
        <f>'Цена на порамнување во ЕУР'!P115*'Среден курс'!$D$29</f>
        <v>0</v>
      </c>
      <c r="R115" s="16">
        <f>'Цена на порамнување во ЕУР'!Q115*'Среден курс'!$D$29</f>
        <v>0</v>
      </c>
      <c r="S115" s="16">
        <f>'Цена на порамнување во ЕУР'!R115*'Среден курс'!$D$29</f>
        <v>0</v>
      </c>
      <c r="T115" s="16">
        <f>'Цена на порамнување во ЕУР'!S115*'Среден курс'!$D$29</f>
        <v>0</v>
      </c>
      <c r="U115" s="16">
        <f>'Цена на порамнување во ЕУР'!T115*'Среден курс'!$D$29</f>
        <v>0</v>
      </c>
      <c r="V115" s="16">
        <f>'Цена на порамнување во ЕУР'!U115*'Среден курс'!$D$29</f>
        <v>0</v>
      </c>
      <c r="W115" s="16">
        <f>'Цена на порамнување во ЕУР'!V115*'Среден курс'!$D$29</f>
        <v>0</v>
      </c>
      <c r="X115" s="16">
        <f>'Цена на порамнување во ЕУР'!W115*'Среден курс'!$D$29</f>
        <v>0</v>
      </c>
      <c r="Y115" s="16">
        <f>'Цена на порамнување во ЕУР'!X115*'Среден курс'!$D$29</f>
        <v>0</v>
      </c>
      <c r="Z115" s="16">
        <f>'Цена на порамнување во ЕУР'!Y115*'Среден курс'!$D$29</f>
        <v>0</v>
      </c>
      <c r="AA115" s="16">
        <f>'Цена на порамнување во ЕУР'!Z115*'Среден курс'!$D$29</f>
        <v>0</v>
      </c>
      <c r="AB115" s="15">
        <f>'Цена на порамнување во ЕУР'!AA115*'Среден курс'!$D$29</f>
        <v>0</v>
      </c>
    </row>
    <row r="116" spans="2:28" ht="27" thickBot="1">
      <c r="B116" s="98">
        <v>44041</v>
      </c>
      <c r="C116" s="122" t="s">
        <v>25</v>
      </c>
      <c r="D116" s="123"/>
      <c r="E116" s="21">
        <f>'Цена на порамнување во ЕУР'!D116*'Среден курс'!$D$30</f>
        <v>2856.5900454799626</v>
      </c>
      <c r="F116" s="23">
        <f>'Цена на порамнување во ЕУР'!E116*'Среден курс'!$D$30</f>
        <v>2761.4681999999998</v>
      </c>
      <c r="G116" s="23">
        <f>'Цена на порамнување во ЕУР'!F116*'Среден курс'!$D$30</f>
        <v>2684.9664000000002</v>
      </c>
      <c r="H116" s="23">
        <f>'Цена на порамнување во ЕУР'!G116*'Среден курс'!$D$30</f>
        <v>2664.6070500000001</v>
      </c>
      <c r="I116" s="23">
        <f>'Цена на порамнување во ЕУР'!H116*'Среден курс'!$D$30</f>
        <v>0</v>
      </c>
      <c r="J116" s="23">
        <f>'Цена на порамнување во ЕУР'!I116*'Среден курс'!$D$30</f>
        <v>2770.7224499999998</v>
      </c>
      <c r="K116" s="23">
        <f>'Цена на порамнување во ЕУР'!J116*'Среден курс'!$D$30</f>
        <v>3616.5608999999999</v>
      </c>
      <c r="L116" s="23">
        <f>'Цена на порамнување во ЕУР'!K116*'Среден курс'!$D$30</f>
        <v>3971.3071500000001</v>
      </c>
      <c r="M116" s="23">
        <f>'Цена на порамнување во ЕУР'!L116*'Среден курс'!$D$30</f>
        <v>3969.3221804347827</v>
      </c>
      <c r="N116" s="23">
        <f>'Цена на порамнување во ЕУР'!M116*'Среден курс'!$D$30</f>
        <v>3663.9541408364657</v>
      </c>
      <c r="O116" s="23">
        <f>'Цена на порамнување во ЕУР'!N116*'Среден курс'!$D$30</f>
        <v>3722.961196669838</v>
      </c>
      <c r="P116" s="23">
        <f>'Цена на порамнување во ЕУР'!O116*'Среден курс'!$D$30</f>
        <v>3875.128151642984</v>
      </c>
      <c r="Q116" s="23">
        <f>'Цена на порамнување во ЕУР'!P116*'Среден курс'!$D$30</f>
        <v>3977.8432781613651</v>
      </c>
      <c r="R116" s="23">
        <f>'Цена на порамнување во ЕУР'!Q116*'Среден курс'!$D$30</f>
        <v>3970.3059404844289</v>
      </c>
      <c r="S116" s="23">
        <f>'Цена на порамнување во ЕУР'!R116*'Среден курс'!$D$30</f>
        <v>3941.1142970548699</v>
      </c>
      <c r="T116" s="23">
        <f>'Цена на порамнување во ЕУР'!S116*'Среден курс'!$D$30</f>
        <v>3889.3817986363638</v>
      </c>
      <c r="U116" s="23">
        <f>'Цена на порамнување во ЕУР'!T116*'Среден курс'!$D$30</f>
        <v>4088.1655702200828</v>
      </c>
      <c r="V116" s="23">
        <f>'Цена на порамнување во ЕУР'!U116*'Среден курс'!$D$30</f>
        <v>4348.3893579963133</v>
      </c>
      <c r="W116" s="23">
        <f>'Цена на порамнување во ЕУР'!V116*'Среден курс'!$D$30</f>
        <v>4109.1086551620083</v>
      </c>
      <c r="X116" s="23">
        <f>'Цена на порамнување во ЕУР'!W116*'Среден курс'!$D$30</f>
        <v>4188.6298206994225</v>
      </c>
      <c r="Y116" s="23">
        <f>'Цена на порамнување во ЕУР'!X116*'Среден курс'!$D$30</f>
        <v>4344.6426117556293</v>
      </c>
      <c r="Z116" s="23">
        <f>'Цена на порамнување во ЕУР'!Y116*'Среден курс'!$D$30</f>
        <v>4158.5746716688654</v>
      </c>
      <c r="AA116" s="23">
        <f>'Цена на порамнување во ЕУР'!Z116*'Среден курс'!$D$30</f>
        <v>3655.8313613005857</v>
      </c>
      <c r="AB116" s="22">
        <f>'Цена на порамнување во ЕУР'!AA116*'Среден курс'!$D$30</f>
        <v>3344.3512016295031</v>
      </c>
    </row>
    <row r="117" spans="2:28" ht="27" thickBot="1">
      <c r="B117" s="99"/>
      <c r="C117" s="119" t="s">
        <v>26</v>
      </c>
      <c r="D117" s="123"/>
      <c r="E117" s="20">
        <f>'Цена на порамнување во ЕУР'!D117*'Среден курс'!$D$30</f>
        <v>0</v>
      </c>
      <c r="F117" s="19">
        <f>'Цена на порамнување во ЕУР'!E117*'Среден курс'!$D$30</f>
        <v>0</v>
      </c>
      <c r="G117" s="19">
        <f>'Цена на порамнување во ЕУР'!F117*'Среден курс'!$D$30</f>
        <v>0</v>
      </c>
      <c r="H117" s="19">
        <f>'Цена на порамнување во ЕУР'!G117*'Среден курс'!$D$30</f>
        <v>0</v>
      </c>
      <c r="I117" s="19">
        <f>'Цена на порамнување во ЕУР'!H117*'Среден курс'!$D$30</f>
        <v>1071.0252</v>
      </c>
      <c r="J117" s="19">
        <f>'Цена на порамнување во ЕУР'!I117*'Среден курс'!$D$30</f>
        <v>0</v>
      </c>
      <c r="K117" s="19">
        <f>'Цена на порамнување во ЕУР'!J117*'Среден курс'!$D$30</f>
        <v>0</v>
      </c>
      <c r="L117" s="19">
        <f>'Цена на порамнување во ЕУР'!K117*'Среден курс'!$D$30</f>
        <v>0</v>
      </c>
      <c r="M117" s="19">
        <f>'Цена на порамнување во ЕУР'!L117*'Среден курс'!$D$30</f>
        <v>0</v>
      </c>
      <c r="N117" s="19">
        <f>'Цена на порамнување во ЕУР'!M117*'Среден курс'!$D$30</f>
        <v>0</v>
      </c>
      <c r="O117" s="19">
        <f>'Цена на порамнување во ЕУР'!N117*'Среден курс'!$D$30</f>
        <v>0</v>
      </c>
      <c r="P117" s="19">
        <f>'Цена на порамнување во ЕУР'!O117*'Среден курс'!$D$30</f>
        <v>0</v>
      </c>
      <c r="Q117" s="19">
        <f>'Цена на порамнување во ЕУР'!P117*'Среден курс'!$D$30</f>
        <v>0</v>
      </c>
      <c r="R117" s="19">
        <f>'Цена на порамнување во ЕУР'!Q117*'Среден курс'!$D$30</f>
        <v>0</v>
      </c>
      <c r="S117" s="19">
        <f>'Цена на порамнување во ЕУР'!R117*'Среден курс'!$D$30</f>
        <v>0</v>
      </c>
      <c r="T117" s="19">
        <f>'Цена на порамнување во ЕУР'!S117*'Среден курс'!$D$30</f>
        <v>0</v>
      </c>
      <c r="U117" s="19">
        <f>'Цена на порамнување во ЕУР'!T117*'Среден курс'!$D$30</f>
        <v>0</v>
      </c>
      <c r="V117" s="19">
        <f>'Цена на порамнување во ЕУР'!U117*'Среден курс'!$D$30</f>
        <v>0</v>
      </c>
      <c r="W117" s="19">
        <f>'Цена на порамнување во ЕУР'!V117*'Среден курс'!$D$30</f>
        <v>0</v>
      </c>
      <c r="X117" s="19">
        <f>'Цена на порамнување во ЕУР'!W117*'Среден курс'!$D$30</f>
        <v>0</v>
      </c>
      <c r="Y117" s="19">
        <f>'Цена на порамнување во ЕУР'!X117*'Среден курс'!$D$30</f>
        <v>0</v>
      </c>
      <c r="Z117" s="19">
        <f>'Цена на порамнување во ЕУР'!Y117*'Среден курс'!$D$30</f>
        <v>0</v>
      </c>
      <c r="AA117" s="19">
        <f>'Цена на порамнување во ЕУР'!Z117*'Среден курс'!$D$30</f>
        <v>0</v>
      </c>
      <c r="AB117" s="18">
        <f>'Цена на порамнување во ЕУР'!AA117*'Среден курс'!$D$30</f>
        <v>0</v>
      </c>
    </row>
    <row r="118" spans="2:28" ht="27" thickBot="1">
      <c r="B118" s="99"/>
      <c r="C118" s="119" t="s">
        <v>27</v>
      </c>
      <c r="D118" s="123"/>
      <c r="E118" s="20">
        <f>'Цена на порамнување во ЕУР'!D118*'Среден курс'!$D$30</f>
        <v>0</v>
      </c>
      <c r="F118" s="19">
        <f>'Цена на порамнување во ЕУР'!E118*'Среден курс'!$D$30</f>
        <v>0</v>
      </c>
      <c r="G118" s="19">
        <f>'Цена на порамнување во ЕУР'!F118*'Среден курс'!$D$30</f>
        <v>0</v>
      </c>
      <c r="H118" s="19">
        <f>'Цена на порамнување во ЕУР'!G118*'Среден курс'!$D$30</f>
        <v>0</v>
      </c>
      <c r="I118" s="19">
        <f>'Цена на порамнување во ЕУР'!H118*'Среден курс'!$D$30</f>
        <v>0</v>
      </c>
      <c r="J118" s="19">
        <f>'Цена на порамнување во ЕУР'!I118*'Среден курс'!$D$30</f>
        <v>0</v>
      </c>
      <c r="K118" s="19">
        <f>'Цена на порамнување во ЕУР'!J118*'Среден курс'!$D$30</f>
        <v>0</v>
      </c>
      <c r="L118" s="19">
        <f>'Цена на порамнување во ЕУР'!K118*'Среден курс'!$D$30</f>
        <v>0</v>
      </c>
      <c r="M118" s="19">
        <f>'Цена на порамнување во ЕУР'!L118*'Среден курс'!$D$30</f>
        <v>0</v>
      </c>
      <c r="N118" s="19">
        <f>'Цена на порамнување во ЕУР'!M118*'Среден курс'!$D$30</f>
        <v>0</v>
      </c>
      <c r="O118" s="19">
        <f>'Цена на порамнување во ЕУР'!N118*'Среден курс'!$D$30</f>
        <v>0</v>
      </c>
      <c r="P118" s="19">
        <f>'Цена на порамнување во ЕУР'!O118*'Среден курс'!$D$30</f>
        <v>0</v>
      </c>
      <c r="Q118" s="19">
        <f>'Цена на порамнување во ЕУР'!P118*'Среден курс'!$D$30</f>
        <v>0</v>
      </c>
      <c r="R118" s="19">
        <f>'Цена на порамнување во ЕУР'!Q118*'Среден курс'!$D$30</f>
        <v>0</v>
      </c>
      <c r="S118" s="19">
        <f>'Цена на порамнување во ЕУР'!R118*'Среден курс'!$D$30</f>
        <v>0</v>
      </c>
      <c r="T118" s="19">
        <f>'Цена на порамнување во ЕУР'!S118*'Среден курс'!$D$30</f>
        <v>0</v>
      </c>
      <c r="U118" s="19">
        <f>'Цена на порамнување во ЕУР'!T118*'Среден курс'!$D$30</f>
        <v>0</v>
      </c>
      <c r="V118" s="19">
        <f>'Цена на порамнување во ЕУР'!U118*'Среден курс'!$D$30</f>
        <v>0</v>
      </c>
      <c r="W118" s="19">
        <f>'Цена на порамнување во ЕУР'!V118*'Среден курс'!$D$30</f>
        <v>0</v>
      </c>
      <c r="X118" s="19">
        <f>'Цена на порамнување во ЕУР'!W118*'Среден курс'!$D$30</f>
        <v>0</v>
      </c>
      <c r="Y118" s="19">
        <f>'Цена на порамнување во ЕУР'!X118*'Среден курс'!$D$30</f>
        <v>0</v>
      </c>
      <c r="Z118" s="19">
        <f>'Цена на порамнување во ЕУР'!Y118*'Среден курс'!$D$30</f>
        <v>0</v>
      </c>
      <c r="AA118" s="19">
        <f>'Цена на порамнување во ЕУР'!Z118*'Среден курс'!$D$30</f>
        <v>0</v>
      </c>
      <c r="AB118" s="18">
        <f>'Цена на порамнување во ЕУР'!AA118*'Среден курс'!$D$30</f>
        <v>0</v>
      </c>
    </row>
    <row r="119" spans="2:28" ht="27" thickBot="1">
      <c r="B119" s="100"/>
      <c r="C119" s="119" t="s">
        <v>28</v>
      </c>
      <c r="D119" s="123"/>
      <c r="E119" s="17">
        <f>'Цена на порамнување во ЕУР'!D119*'Среден курс'!$D$30</f>
        <v>0</v>
      </c>
      <c r="F119" s="16">
        <f>'Цена на порамнување во ЕУР'!E119*'Среден курс'!$D$30</f>
        <v>0</v>
      </c>
      <c r="G119" s="16">
        <f>'Цена на порамнување во ЕУР'!F119*'Среден курс'!$D$30</f>
        <v>0</v>
      </c>
      <c r="H119" s="16">
        <f>'Цена на порамнување во ЕУР'!G119*'Среден курс'!$D$30</f>
        <v>0</v>
      </c>
      <c r="I119" s="16">
        <f>'Цена на порамнување во ЕУР'!H119*'Среден курс'!$D$30</f>
        <v>0</v>
      </c>
      <c r="J119" s="16">
        <f>'Цена на порамнување во ЕУР'!I119*'Среден курс'!$D$30</f>
        <v>0</v>
      </c>
      <c r="K119" s="16">
        <f>'Цена на порамнување во ЕУР'!J119*'Среден курс'!$D$30</f>
        <v>0</v>
      </c>
      <c r="L119" s="16">
        <f>'Цена на порамнување во ЕУР'!K119*'Среден курс'!$D$30</f>
        <v>0</v>
      </c>
      <c r="M119" s="16">
        <f>'Цена на порамнување во ЕУР'!L119*'Среден курс'!$D$30</f>
        <v>0</v>
      </c>
      <c r="N119" s="16">
        <f>'Цена на порамнување во ЕУР'!M119*'Среден курс'!$D$30</f>
        <v>0</v>
      </c>
      <c r="O119" s="16">
        <f>'Цена на порамнување во ЕУР'!N119*'Среден курс'!$D$30</f>
        <v>0</v>
      </c>
      <c r="P119" s="16">
        <f>'Цена на порамнување во ЕУР'!O119*'Среден курс'!$D$30</f>
        <v>0</v>
      </c>
      <c r="Q119" s="16">
        <f>'Цена на порамнување во ЕУР'!P119*'Среден курс'!$D$30</f>
        <v>0</v>
      </c>
      <c r="R119" s="16">
        <f>'Цена на порамнување во ЕУР'!Q119*'Среден курс'!$D$30</f>
        <v>0</v>
      </c>
      <c r="S119" s="16">
        <f>'Цена на порамнување во ЕУР'!R119*'Среден курс'!$D$30</f>
        <v>0</v>
      </c>
      <c r="T119" s="16">
        <f>'Цена на порамнување во ЕУР'!S119*'Среден курс'!$D$30</f>
        <v>0</v>
      </c>
      <c r="U119" s="16">
        <f>'Цена на порамнување во ЕУР'!T119*'Среден курс'!$D$30</f>
        <v>0</v>
      </c>
      <c r="V119" s="16">
        <f>'Цена на порамнување во ЕУР'!U119*'Среден курс'!$D$30</f>
        <v>0</v>
      </c>
      <c r="W119" s="16">
        <f>'Цена на порамнување во ЕУР'!V119*'Среден курс'!$D$30</f>
        <v>0</v>
      </c>
      <c r="X119" s="16">
        <f>'Цена на порамнување во ЕУР'!W119*'Среден курс'!$D$30</f>
        <v>0</v>
      </c>
      <c r="Y119" s="16">
        <f>'Цена на порамнување во ЕУР'!X119*'Среден курс'!$D$30</f>
        <v>0</v>
      </c>
      <c r="Z119" s="16">
        <f>'Цена на порамнување во ЕУР'!Y119*'Среден курс'!$D$30</f>
        <v>0</v>
      </c>
      <c r="AA119" s="16">
        <f>'Цена на порамнување во ЕУР'!Z119*'Среден курс'!$D$30</f>
        <v>0</v>
      </c>
      <c r="AB119" s="15">
        <f>'Цена на порамнување во ЕУР'!AA119*'Среден курс'!$D$30</f>
        <v>0</v>
      </c>
    </row>
    <row r="120" spans="2:28" ht="27" thickBot="1">
      <c r="B120" s="98">
        <v>44042</v>
      </c>
      <c r="C120" s="119" t="s">
        <v>25</v>
      </c>
      <c r="D120" s="123"/>
      <c r="E120" s="21">
        <f>'Цена на порамнување во ЕУР'!D120*'Среден курс'!$D$31</f>
        <v>3200.9337733151001</v>
      </c>
      <c r="F120" s="23">
        <f>'Цена на порамнување во ЕУР'!E120*'Среден курс'!$D$31</f>
        <v>2675.6376905172415</v>
      </c>
      <c r="G120" s="23">
        <f>'Цена на порамнување во ЕУР'!F120*'Среден курс'!$D$31</f>
        <v>2602.806789392379</v>
      </c>
      <c r="H120" s="23">
        <f>'Цена на порамнување во ЕУР'!G120*'Среден курс'!$D$31</f>
        <v>2573.6189675675678</v>
      </c>
      <c r="I120" s="23">
        <f>'Цена на порамнување во ЕУР'!H120*'Среден курс'!$D$31</f>
        <v>2616.9287210526318</v>
      </c>
      <c r="J120" s="23">
        <f>'Цена на порамнување во ЕУР'!I120*'Среден курс'!$D$31</f>
        <v>2861.4141</v>
      </c>
      <c r="K120" s="23">
        <f>'Цена на порамнување во ЕУР'!J120*'Среден курс'!$D$31</f>
        <v>3747.3543</v>
      </c>
      <c r="L120" s="23">
        <f>'Цена на порамнување во ЕУР'!K120*'Среден курс'!$D$31</f>
        <v>4884.3931499999999</v>
      </c>
      <c r="M120" s="23">
        <f>'Цена на порамнување во ЕУР'!L120*'Среден курс'!$D$31</f>
        <v>4422.7099573264786</v>
      </c>
      <c r="N120" s="23">
        <f>'Цена на порамнување во ЕУР'!M120*'Среден курс'!$D$31</f>
        <v>4160.1887653846161</v>
      </c>
      <c r="O120" s="23">
        <f>'Цена на порамнување во ЕУР'!N120*'Среден курс'!$D$31</f>
        <v>4152.2735464577654</v>
      </c>
      <c r="P120" s="23">
        <f>'Цена на порамнување во ЕУР'!O120*'Среден курс'!$D$31</f>
        <v>4237.4089383643386</v>
      </c>
      <c r="Q120" s="23">
        <f>'Цена на порамнување во ЕУР'!P120*'Среден курс'!$D$31</f>
        <v>4432.2406913556742</v>
      </c>
      <c r="R120" s="23">
        <f>'Цена на порамнување во ЕУР'!Q120*'Среден курс'!$D$31</f>
        <v>4254.4817174620111</v>
      </c>
      <c r="S120" s="23">
        <f>'Цена на порамнување во ЕУР'!R120*'Среден курс'!$D$31</f>
        <v>4236.3754808312606</v>
      </c>
      <c r="T120" s="23">
        <f>'Цена на порамнување во ЕУР'!S120*'Среден курс'!$D$31</f>
        <v>4310.5590323665892</v>
      </c>
      <c r="U120" s="23">
        <f>'Цена на порамнување во ЕУР'!T120*'Среден курс'!$D$31</f>
        <v>4430.6146511450379</v>
      </c>
      <c r="V120" s="23">
        <f>'Цена на порамнување во ЕУР'!U120*'Среден курс'!$D$31</f>
        <v>4432.4332237690996</v>
      </c>
      <c r="W120" s="23">
        <f>'Цена на порамнување во ЕУР'!V120*'Среден курс'!$D$31</f>
        <v>4424.9534862740493</v>
      </c>
      <c r="X120" s="23">
        <f>'Цена на порамнување во ЕУР'!W120*'Среден курс'!$D$31</f>
        <v>4447.2239756508434</v>
      </c>
      <c r="Y120" s="23">
        <f>'Цена на порамнување во ЕУР'!X120*'Среден курс'!$D$31</f>
        <v>4684.8787813082135</v>
      </c>
      <c r="Z120" s="23">
        <f>'Цена на порамнување во ЕУР'!Y120*'Среден курс'!$D$31</f>
        <v>4311.1741476397592</v>
      </c>
      <c r="AA120" s="23">
        <f>'Цена на порамнување во ЕУР'!Z120*'Среден курс'!$D$31</f>
        <v>3869.5554182948822</v>
      </c>
      <c r="AB120" s="22">
        <f>'Цена на порамнување во ЕУР'!AA120*'Среден курс'!$D$31</f>
        <v>3470.9386522916111</v>
      </c>
    </row>
    <row r="121" spans="2:28" ht="27" thickBot="1">
      <c r="B121" s="99"/>
      <c r="C121" s="119" t="s">
        <v>26</v>
      </c>
      <c r="D121" s="123"/>
      <c r="E121" s="20">
        <f>'Цена на порамнување во ЕУР'!D121*'Среден курс'!$D$31</f>
        <v>0</v>
      </c>
      <c r="F121" s="19">
        <f>'Цена на порамнување во ЕУР'!E121*'Среден курс'!$D$31</f>
        <v>0</v>
      </c>
      <c r="G121" s="19">
        <f>'Цена на порамнување во ЕУР'!F121*'Среден курс'!$D$31</f>
        <v>0</v>
      </c>
      <c r="H121" s="19">
        <f>'Цена на порамнување во ЕУР'!G121*'Среден курс'!$D$31</f>
        <v>0</v>
      </c>
      <c r="I121" s="19">
        <f>'Цена на порамнување во ЕУР'!H121*'Среден курс'!$D$31</f>
        <v>0</v>
      </c>
      <c r="J121" s="19">
        <f>'Цена на порамнување во ЕУР'!I121*'Среден курс'!$D$31</f>
        <v>0</v>
      </c>
      <c r="K121" s="19">
        <f>'Цена на порамнување во ЕУР'!J121*'Среден курс'!$D$31</f>
        <v>0</v>
      </c>
      <c r="L121" s="19">
        <f>'Цена на порамнување во ЕУР'!K121*'Среден курс'!$D$31</f>
        <v>0</v>
      </c>
      <c r="M121" s="19">
        <f>'Цена на порамнување во ЕУР'!L121*'Среден курс'!$D$31</f>
        <v>0</v>
      </c>
      <c r="N121" s="19">
        <f>'Цена на порамнување во ЕУР'!M121*'Среден курс'!$D$31</f>
        <v>0</v>
      </c>
      <c r="O121" s="19">
        <f>'Цена на порамнување во ЕУР'!N121*'Среден курс'!$D$31</f>
        <v>0</v>
      </c>
      <c r="P121" s="19">
        <f>'Цена на порамнување во ЕУР'!O121*'Среден курс'!$D$31</f>
        <v>0</v>
      </c>
      <c r="Q121" s="19">
        <f>'Цена на порамнување во ЕУР'!P121*'Среден курс'!$D$31</f>
        <v>0</v>
      </c>
      <c r="R121" s="19">
        <f>'Цена на порамнување во ЕУР'!Q121*'Среден курс'!$D$31</f>
        <v>0</v>
      </c>
      <c r="S121" s="19">
        <f>'Цена на порамнување во ЕУР'!R121*'Среден курс'!$D$31</f>
        <v>0</v>
      </c>
      <c r="T121" s="19">
        <f>'Цена на порамнување во ЕУР'!S121*'Среден курс'!$D$31</f>
        <v>0</v>
      </c>
      <c r="U121" s="19">
        <f>'Цена на порамнување во ЕУР'!T121*'Среден курс'!$D$31</f>
        <v>0</v>
      </c>
      <c r="V121" s="19">
        <f>'Цена на порамнување во ЕУР'!U121*'Среден курс'!$D$31</f>
        <v>0</v>
      </c>
      <c r="W121" s="19">
        <f>'Цена на порамнување во ЕУР'!V121*'Среден курс'!$D$31</f>
        <v>0</v>
      </c>
      <c r="X121" s="19">
        <f>'Цена на порамнување во ЕУР'!W121*'Среден курс'!$D$31</f>
        <v>0</v>
      </c>
      <c r="Y121" s="19">
        <f>'Цена на порамнување во ЕУР'!X121*'Среден курс'!$D$31</f>
        <v>0</v>
      </c>
      <c r="Z121" s="19">
        <f>'Цена на порамнување во ЕУР'!Y121*'Среден курс'!$D$31</f>
        <v>0</v>
      </c>
      <c r="AA121" s="19">
        <f>'Цена на порамнување во ЕУР'!Z121*'Среден курс'!$D$31</f>
        <v>0</v>
      </c>
      <c r="AB121" s="18">
        <f>'Цена на порамнување во ЕУР'!AA121*'Среден курс'!$D$31</f>
        <v>0</v>
      </c>
    </row>
    <row r="122" spans="2:28" ht="27" thickBot="1">
      <c r="B122" s="99"/>
      <c r="C122" s="119" t="s">
        <v>27</v>
      </c>
      <c r="D122" s="123"/>
      <c r="E122" s="20">
        <f>'Цена на порамнување во ЕУР'!D122*'Среден курс'!$D$31</f>
        <v>0</v>
      </c>
      <c r="F122" s="19">
        <f>'Цена на порамнување во ЕУР'!E122*'Среден курс'!$D$31</f>
        <v>0</v>
      </c>
      <c r="G122" s="19">
        <f>'Цена на порамнување во ЕУР'!F122*'Среден курс'!$D$31</f>
        <v>0</v>
      </c>
      <c r="H122" s="19">
        <f>'Цена на порамнување во ЕУР'!G122*'Среден курс'!$D$31</f>
        <v>0</v>
      </c>
      <c r="I122" s="19">
        <f>'Цена на порамнување во ЕУР'!H122*'Среден курс'!$D$31</f>
        <v>0</v>
      </c>
      <c r="J122" s="19">
        <f>'Цена на порамнување во ЕУР'!I122*'Среден курс'!$D$31</f>
        <v>0</v>
      </c>
      <c r="K122" s="19">
        <f>'Цена на порамнување во ЕУР'!J122*'Среден курс'!$D$31</f>
        <v>0</v>
      </c>
      <c r="L122" s="19">
        <f>'Цена на порамнување во ЕУР'!K122*'Среден курс'!$D$31</f>
        <v>0</v>
      </c>
      <c r="M122" s="19">
        <f>'Цена на порамнување во ЕУР'!L122*'Среден курс'!$D$31</f>
        <v>0</v>
      </c>
      <c r="N122" s="19">
        <f>'Цена на порамнување во ЕУР'!M122*'Среден курс'!$D$31</f>
        <v>0</v>
      </c>
      <c r="O122" s="19">
        <f>'Цена на порамнување во ЕУР'!N122*'Среден курс'!$D$31</f>
        <v>0</v>
      </c>
      <c r="P122" s="19">
        <f>'Цена на порамнување во ЕУР'!O122*'Среден курс'!$D$31</f>
        <v>0</v>
      </c>
      <c r="Q122" s="19">
        <f>'Цена на порамнување во ЕУР'!P122*'Среден курс'!$D$31</f>
        <v>0</v>
      </c>
      <c r="R122" s="19">
        <f>'Цена на порамнување во ЕУР'!Q122*'Среден курс'!$D$31</f>
        <v>0</v>
      </c>
      <c r="S122" s="19">
        <f>'Цена на порамнување во ЕУР'!R122*'Среден курс'!$D$31</f>
        <v>0</v>
      </c>
      <c r="T122" s="19">
        <f>'Цена на порамнување во ЕУР'!S122*'Среден курс'!$D$31</f>
        <v>0</v>
      </c>
      <c r="U122" s="19">
        <f>'Цена на порамнување во ЕУР'!T122*'Среден курс'!$D$31</f>
        <v>0</v>
      </c>
      <c r="V122" s="19">
        <f>'Цена на порамнување во ЕУР'!U122*'Среден курс'!$D$31</f>
        <v>0</v>
      </c>
      <c r="W122" s="19">
        <f>'Цена на порамнување во ЕУР'!V122*'Среден курс'!$D$31</f>
        <v>0</v>
      </c>
      <c r="X122" s="19">
        <f>'Цена на порамнување во ЕУР'!W122*'Среден курс'!$D$31</f>
        <v>0</v>
      </c>
      <c r="Y122" s="19">
        <f>'Цена на порамнување во ЕУР'!X122*'Среден курс'!$D$31</f>
        <v>0</v>
      </c>
      <c r="Z122" s="19">
        <f>'Цена на порамнување во ЕУР'!Y122*'Среден курс'!$D$31</f>
        <v>0</v>
      </c>
      <c r="AA122" s="19">
        <f>'Цена на порамнување во ЕУР'!Z122*'Среден курс'!$D$31</f>
        <v>0</v>
      </c>
      <c r="AB122" s="18">
        <f>'Цена на порамнување во ЕУР'!AA122*'Среден курс'!$D$31</f>
        <v>0</v>
      </c>
    </row>
    <row r="123" spans="2:28" ht="27" thickBot="1">
      <c r="B123" s="100"/>
      <c r="C123" s="119" t="s">
        <v>28</v>
      </c>
      <c r="D123" s="123"/>
      <c r="E123" s="17">
        <f>'Цена на порамнување во ЕУР'!D123*'Среден курс'!$D$31</f>
        <v>0</v>
      </c>
      <c r="F123" s="16">
        <f>'Цена на порамнување во ЕУР'!E123*'Среден курс'!$D$31</f>
        <v>0</v>
      </c>
      <c r="G123" s="16">
        <f>'Цена на порамнување во ЕУР'!F123*'Среден курс'!$D$31</f>
        <v>0</v>
      </c>
      <c r="H123" s="16">
        <f>'Цена на порамнување во ЕУР'!G123*'Среден курс'!$D$31</f>
        <v>0</v>
      </c>
      <c r="I123" s="16">
        <f>'Цена на порамнување во ЕУР'!H123*'Среден курс'!$D$31</f>
        <v>0</v>
      </c>
      <c r="J123" s="16">
        <f>'Цена на порамнување во ЕУР'!I123*'Среден курс'!$D$31</f>
        <v>0</v>
      </c>
      <c r="K123" s="16">
        <f>'Цена на порамнување во ЕУР'!J123*'Среден курс'!$D$31</f>
        <v>0</v>
      </c>
      <c r="L123" s="16">
        <f>'Цена на порамнување во ЕУР'!K123*'Среден курс'!$D$31</f>
        <v>0</v>
      </c>
      <c r="M123" s="16">
        <f>'Цена на порамнување во ЕУР'!L123*'Среден курс'!$D$31</f>
        <v>0</v>
      </c>
      <c r="N123" s="16">
        <f>'Цена на порамнување во ЕУР'!M123*'Среден курс'!$D$31</f>
        <v>0</v>
      </c>
      <c r="O123" s="16">
        <f>'Цена на порамнување во ЕУР'!N123*'Среден курс'!$D$31</f>
        <v>0</v>
      </c>
      <c r="P123" s="16">
        <f>'Цена на порамнување во ЕУР'!O123*'Среден курс'!$D$31</f>
        <v>0</v>
      </c>
      <c r="Q123" s="16">
        <f>'Цена на порамнување во ЕУР'!P123*'Среден курс'!$D$31</f>
        <v>0</v>
      </c>
      <c r="R123" s="16">
        <f>'Цена на порамнување во ЕУР'!Q123*'Среден курс'!$D$31</f>
        <v>0</v>
      </c>
      <c r="S123" s="16">
        <f>'Цена на порамнување во ЕУР'!R123*'Среден курс'!$D$31</f>
        <v>0</v>
      </c>
      <c r="T123" s="16">
        <f>'Цена на порамнување во ЕУР'!S123*'Среден курс'!$D$31</f>
        <v>0</v>
      </c>
      <c r="U123" s="16">
        <f>'Цена на порамнување во ЕУР'!T123*'Среден курс'!$D$31</f>
        <v>0</v>
      </c>
      <c r="V123" s="16">
        <f>'Цена на порамнување во ЕУР'!U123*'Среден курс'!$D$31</f>
        <v>0</v>
      </c>
      <c r="W123" s="16">
        <f>'Цена на порамнување во ЕУР'!V123*'Среден курс'!$D$31</f>
        <v>0</v>
      </c>
      <c r="X123" s="16">
        <f>'Цена на порамнување во ЕУР'!W123*'Среден курс'!$D$31</f>
        <v>0</v>
      </c>
      <c r="Y123" s="16">
        <f>'Цена на порамнување во ЕУР'!X123*'Среден курс'!$D$31</f>
        <v>0</v>
      </c>
      <c r="Z123" s="16">
        <f>'Цена на порамнување во ЕУР'!Y123*'Среден курс'!$D$31</f>
        <v>0</v>
      </c>
      <c r="AA123" s="16">
        <f>'Цена на порамнување во ЕУР'!Z123*'Среден курс'!$D$31</f>
        <v>0</v>
      </c>
      <c r="AB123" s="15">
        <f>'Цена на порамнување во ЕУР'!AA123*'Среден курс'!$D$31</f>
        <v>0</v>
      </c>
    </row>
    <row r="124" spans="2:28" ht="27" thickBot="1">
      <c r="B124" s="98">
        <v>44043</v>
      </c>
      <c r="C124" s="119" t="s">
        <v>25</v>
      </c>
      <c r="D124" s="123"/>
      <c r="E124" s="21">
        <f>'Цена на порамнување во ЕУР'!D124*'Среден курс'!$D$32</f>
        <v>3520.773347700293</v>
      </c>
      <c r="F124" s="23">
        <f>'Цена на порамнување во ЕУР'!E124*'Среден курс'!$D$32</f>
        <v>3038.6352654562061</v>
      </c>
      <c r="G124" s="23">
        <f>'Цена на порамнување во ЕУР'!F124*'Среден курс'!$D$32</f>
        <v>2583.6955655555553</v>
      </c>
      <c r="H124" s="23">
        <f>'Цена на порамнување во ЕУР'!G124*'Среден курс'!$D$32</f>
        <v>2839.6816488461536</v>
      </c>
      <c r="I124" s="23">
        <f>'Цена на порамнување во ЕУР'!H124*'Среден курс'!$D$32</f>
        <v>2909.588076</v>
      </c>
      <c r="J124" s="23">
        <f>'Цена на порамнување во ЕУР'!I124*'Среден курс'!$D$32</f>
        <v>3532.7186860000002</v>
      </c>
      <c r="K124" s="23">
        <f>'Цена на порамнување во ЕУР'!J124*'Среден курс'!$D$32</f>
        <v>4619.1870070000004</v>
      </c>
      <c r="L124" s="23">
        <f>'Цена на порамнување во ЕУР'!K124*'Среден курс'!$D$32</f>
        <v>0</v>
      </c>
      <c r="M124" s="23">
        <f>'Цена на порамнување во ЕУР'!L124*'Среден курс'!$D$32</f>
        <v>5118.6052364995367</v>
      </c>
      <c r="N124" s="23">
        <f>'Цена на порамнување во ЕУР'!M124*'Среден курс'!$D$32</f>
        <v>4849.9175016770687</v>
      </c>
      <c r="O124" s="23">
        <f>'Цена на порамнување во ЕУР'!N124*'Среден курс'!$D$32</f>
        <v>4602.8929087948709</v>
      </c>
      <c r="P124" s="23">
        <f>'Цена на порамнување во ЕУР'!O124*'Среден курс'!$D$32</f>
        <v>4663.7951620908834</v>
      </c>
      <c r="Q124" s="23">
        <f>'Цена на порамнување во ЕУР'!P124*'Среден курс'!$D$32</f>
        <v>4651.6437970383249</v>
      </c>
      <c r="R124" s="23">
        <f>'Цена на порамнување во ЕУР'!Q124*'Среден курс'!$D$32</f>
        <v>4542.1606935812943</v>
      </c>
      <c r="S124" s="23">
        <f>'Цена на порамнување во ЕУР'!R124*'Среден курс'!$D$32</f>
        <v>4567.7208814479836</v>
      </c>
      <c r="T124" s="23">
        <f>'Цена на порамнување во ЕУР'!S124*'Среден курс'!$D$32</f>
        <v>4639.68927747209</v>
      </c>
      <c r="U124" s="23">
        <f>'Цена на порамнување во ЕУР'!T124*'Среден курс'!$D$32</f>
        <v>4592.0843959127897</v>
      </c>
      <c r="V124" s="23">
        <f>'Цена на порамнување во ЕУР'!U124*'Среден курс'!$D$32</f>
        <v>4598.6238617202953</v>
      </c>
      <c r="W124" s="23">
        <f>'Цена на порамнување во ЕУР'!V124*'Среден курс'!$D$32</f>
        <v>4581.5916063685208</v>
      </c>
      <c r="X124" s="23">
        <f>'Цена на порамнување во ЕУР'!W124*'Среден курс'!$D$32</f>
        <v>4360.2484753000008</v>
      </c>
      <c r="Y124" s="23">
        <f>'Цена на порамнување во ЕУР'!X124*'Среден курс'!$D$32</f>
        <v>4518.5882713635829</v>
      </c>
      <c r="Z124" s="23">
        <f>'Цена на порамнување во ЕУР'!Y124*'Среден курс'!$D$32</f>
        <v>4378.610483805307</v>
      </c>
      <c r="AA124" s="23">
        <f>'Цена на порамнување во ЕУР'!Z124*'Среден курс'!$D$32</f>
        <v>4054.5570141506159</v>
      </c>
      <c r="AB124" s="22">
        <f>'Цена на порамнување во ЕУР'!AA124*'Среден курс'!$D$32</f>
        <v>3331.9564306232296</v>
      </c>
    </row>
    <row r="125" spans="2:28" ht="27" thickBot="1">
      <c r="B125" s="99"/>
      <c r="C125" s="119" t="s">
        <v>26</v>
      </c>
      <c r="D125" s="123"/>
      <c r="E125" s="20">
        <f>'Цена на порамнување во ЕУР'!D125*'Среден курс'!$D$32</f>
        <v>0</v>
      </c>
      <c r="F125" s="19">
        <f>'Цена на порамнување во ЕУР'!E125*'Среден курс'!$D$32</f>
        <v>0</v>
      </c>
      <c r="G125" s="19">
        <f>'Цена на порамнување во ЕУР'!F125*'Среден курс'!$D$32</f>
        <v>0</v>
      </c>
      <c r="H125" s="19">
        <f>'Цена на порамнување во ЕУР'!G125*'Среден курс'!$D$32</f>
        <v>0</v>
      </c>
      <c r="I125" s="19">
        <f>'Цена на порамнување во ЕУР'!H125*'Среден курс'!$D$32</f>
        <v>0</v>
      </c>
      <c r="J125" s="19">
        <f>'Цена на порамнување во ЕУР'!I125*'Среден курс'!$D$32</f>
        <v>0</v>
      </c>
      <c r="K125" s="19">
        <f>'Цена на порамнување во ЕУР'!J125*'Среден курс'!$D$32</f>
        <v>0</v>
      </c>
      <c r="L125" s="19">
        <f>'Цена на порамнување во ЕУР'!K125*'Среден курс'!$D$32</f>
        <v>1748.467474</v>
      </c>
      <c r="M125" s="19">
        <f>'Цена на порамнување во ЕУР'!L125*'Среден курс'!$D$32</f>
        <v>0</v>
      </c>
      <c r="N125" s="19">
        <f>'Цена на порамнување во ЕУР'!M125*'Среден курс'!$D$32</f>
        <v>0</v>
      </c>
      <c r="O125" s="19">
        <f>'Цена на порамнување во ЕУР'!N125*'Среден курс'!$D$32</f>
        <v>0</v>
      </c>
      <c r="P125" s="19">
        <f>'Цена на порамнување во ЕУР'!O125*'Среден курс'!$D$32</f>
        <v>0</v>
      </c>
      <c r="Q125" s="19">
        <f>'Цена на порамнување во ЕУР'!P125*'Среден курс'!$D$32</f>
        <v>0</v>
      </c>
      <c r="R125" s="19">
        <f>'Цена на порамнување во ЕУР'!Q125*'Среден курс'!$D$32</f>
        <v>0</v>
      </c>
      <c r="S125" s="19">
        <f>'Цена на порамнување во ЕУР'!R125*'Среден курс'!$D$32</f>
        <v>0</v>
      </c>
      <c r="T125" s="19">
        <f>'Цена на порамнување во ЕУР'!S125*'Среден курс'!$D$32</f>
        <v>0</v>
      </c>
      <c r="U125" s="19">
        <f>'Цена на порамнување во ЕУР'!T125*'Среден курс'!$D$32</f>
        <v>0</v>
      </c>
      <c r="V125" s="19">
        <f>'Цена на порамнување во ЕУР'!U125*'Среден курс'!$D$32</f>
        <v>0</v>
      </c>
      <c r="W125" s="19">
        <f>'Цена на порамнување во ЕУР'!V125*'Среден курс'!$D$32</f>
        <v>0</v>
      </c>
      <c r="X125" s="19">
        <f>'Цена на порамнување во ЕУР'!W125*'Среден курс'!$D$32</f>
        <v>0</v>
      </c>
      <c r="Y125" s="19">
        <f>'Цена на порамнување во ЕУР'!X125*'Среден курс'!$D$32</f>
        <v>0</v>
      </c>
      <c r="Z125" s="19">
        <f>'Цена на порамнување во ЕУР'!Y125*'Среден курс'!$D$32</f>
        <v>0</v>
      </c>
      <c r="AA125" s="19">
        <f>'Цена на порамнување во ЕУР'!Z125*'Среден курс'!$D$32</f>
        <v>0</v>
      </c>
      <c r="AB125" s="18">
        <f>'Цена на порамнување во ЕУР'!AA125*'Среден курс'!$D$32</f>
        <v>0</v>
      </c>
    </row>
    <row r="126" spans="2:28" ht="27" thickBot="1">
      <c r="B126" s="99"/>
      <c r="C126" s="119" t="s">
        <v>27</v>
      </c>
      <c r="D126" s="123"/>
      <c r="E126" s="20">
        <f>'Цена на порамнување во ЕУР'!D126*'Среден курс'!$D$32</f>
        <v>0</v>
      </c>
      <c r="F126" s="19">
        <f>'Цена на порамнување во ЕУР'!E126*'Среден курс'!$D$32</f>
        <v>0</v>
      </c>
      <c r="G126" s="19">
        <f>'Цена на порамнување во ЕУР'!F126*'Среден курс'!$D$32</f>
        <v>0</v>
      </c>
      <c r="H126" s="19">
        <f>'Цена на порамнување во ЕУР'!G126*'Среден курс'!$D$32</f>
        <v>0</v>
      </c>
      <c r="I126" s="19">
        <f>'Цена на порамнување во ЕУР'!H126*'Среден курс'!$D$32</f>
        <v>0</v>
      </c>
      <c r="J126" s="19">
        <f>'Цена на порамнување во ЕУР'!I126*'Среден курс'!$D$32</f>
        <v>0</v>
      </c>
      <c r="K126" s="19">
        <f>'Цена на порамнување во ЕУР'!J126*'Среден курс'!$D$32</f>
        <v>0</v>
      </c>
      <c r="L126" s="19">
        <f>'Цена на порамнување во ЕУР'!K126*'Среден курс'!$D$32</f>
        <v>0</v>
      </c>
      <c r="M126" s="19">
        <f>'Цена на порамнување во ЕУР'!L126*'Среден курс'!$D$32</f>
        <v>0</v>
      </c>
      <c r="N126" s="19">
        <f>'Цена на порамнување во ЕУР'!M126*'Среден курс'!$D$32</f>
        <v>0</v>
      </c>
      <c r="O126" s="19">
        <f>'Цена на порамнување во ЕУР'!N126*'Среден курс'!$D$32</f>
        <v>0</v>
      </c>
      <c r="P126" s="19">
        <f>'Цена на порамнување во ЕУР'!O126*'Среден курс'!$D$32</f>
        <v>0</v>
      </c>
      <c r="Q126" s="19">
        <f>'Цена на порамнување во ЕУР'!P126*'Среден курс'!$D$32</f>
        <v>0</v>
      </c>
      <c r="R126" s="19">
        <f>'Цена на порамнување во ЕУР'!Q126*'Среден курс'!$D$32</f>
        <v>0</v>
      </c>
      <c r="S126" s="19">
        <f>'Цена на порамнување во ЕУР'!R126*'Среден курс'!$D$32</f>
        <v>0</v>
      </c>
      <c r="T126" s="19">
        <f>'Цена на порамнување во ЕУР'!S126*'Среден курс'!$D$32</f>
        <v>0</v>
      </c>
      <c r="U126" s="19">
        <f>'Цена на порамнување во ЕУР'!T126*'Среден курс'!$D$32</f>
        <v>0</v>
      </c>
      <c r="V126" s="19">
        <f>'Цена на порамнување во ЕУР'!U126*'Среден курс'!$D$32</f>
        <v>0</v>
      </c>
      <c r="W126" s="19">
        <f>'Цена на порамнување во ЕУР'!V126*'Среден курс'!$D$32</f>
        <v>0</v>
      </c>
      <c r="X126" s="19">
        <f>'Цена на порамнување во ЕУР'!W126*'Среден курс'!$D$32</f>
        <v>0</v>
      </c>
      <c r="Y126" s="19">
        <f>'Цена на порамнување во ЕУР'!X126*'Среден курс'!$D$32</f>
        <v>0</v>
      </c>
      <c r="Z126" s="19">
        <f>'Цена на порамнување во ЕУР'!Y126*'Среден курс'!$D$32</f>
        <v>0</v>
      </c>
      <c r="AA126" s="19">
        <f>'Цена на порамнување во ЕУР'!Z126*'Среден курс'!$D$32</f>
        <v>0</v>
      </c>
      <c r="AB126" s="18">
        <f>'Цена на порамнување во ЕУР'!AA126*'Среден курс'!$D$32</f>
        <v>0</v>
      </c>
    </row>
    <row r="127" spans="2:28" ht="27" thickBot="1">
      <c r="B127" s="100"/>
      <c r="C127" s="119" t="s">
        <v>28</v>
      </c>
      <c r="D127" s="123"/>
      <c r="E127" s="17">
        <f>'Цена на порамнување во ЕУР'!D127*'Среден курс'!$D$32</f>
        <v>0</v>
      </c>
      <c r="F127" s="16">
        <f>'Цена на порамнување во ЕУР'!E127*'Среден курс'!$D$32</f>
        <v>0</v>
      </c>
      <c r="G127" s="16">
        <f>'Цена на порамнување во ЕУР'!F127*'Среден курс'!$D$32</f>
        <v>0</v>
      </c>
      <c r="H127" s="16">
        <f>'Цена на порамнување во ЕУР'!G127*'Среден курс'!$D$32</f>
        <v>0</v>
      </c>
      <c r="I127" s="16">
        <f>'Цена на порамнување во ЕУР'!H127*'Среден курс'!$D$32</f>
        <v>0</v>
      </c>
      <c r="J127" s="16">
        <f>'Цена на порамнување во ЕУР'!I127*'Среден курс'!$D$32</f>
        <v>0</v>
      </c>
      <c r="K127" s="16">
        <f>'Цена на порамнување во ЕУР'!J127*'Среден курс'!$D$32</f>
        <v>0</v>
      </c>
      <c r="L127" s="16">
        <f>'Цена на порамнување во ЕУР'!K127*'Среден курс'!$D$32</f>
        <v>0</v>
      </c>
      <c r="M127" s="16">
        <f>'Цена на порамнување во ЕУР'!L127*'Среден курс'!$D$32</f>
        <v>0</v>
      </c>
      <c r="N127" s="16">
        <f>'Цена на порамнување во ЕУР'!M127*'Среден курс'!$D$32</f>
        <v>0</v>
      </c>
      <c r="O127" s="16">
        <f>'Цена на порамнување во ЕУР'!N127*'Среден курс'!$D$32</f>
        <v>0</v>
      </c>
      <c r="P127" s="16">
        <f>'Цена на порамнување во ЕУР'!O127*'Среден курс'!$D$32</f>
        <v>0</v>
      </c>
      <c r="Q127" s="16">
        <f>'Цена на порамнување во ЕУР'!P127*'Среден курс'!$D$32</f>
        <v>0</v>
      </c>
      <c r="R127" s="16">
        <f>'Цена на порамнување во ЕУР'!Q127*'Среден курс'!$D$32</f>
        <v>0</v>
      </c>
      <c r="S127" s="16">
        <f>'Цена на порамнување во ЕУР'!R127*'Среден курс'!$D$32</f>
        <v>0</v>
      </c>
      <c r="T127" s="16">
        <f>'Цена на порамнување во ЕУР'!S127*'Среден курс'!$D$32</f>
        <v>0</v>
      </c>
      <c r="U127" s="16">
        <f>'Цена на порамнување во ЕУР'!T127*'Среден курс'!$D$32</f>
        <v>0</v>
      </c>
      <c r="V127" s="16">
        <f>'Цена на порамнување во ЕУР'!U127*'Среден курс'!$D$32</f>
        <v>0</v>
      </c>
      <c r="W127" s="16">
        <f>'Цена на порамнување во ЕУР'!V127*'Среден курс'!$D$32</f>
        <v>0</v>
      </c>
      <c r="X127" s="16">
        <f>'Цена на порамнување во ЕУР'!W127*'Среден курс'!$D$32</f>
        <v>0</v>
      </c>
      <c r="Y127" s="16">
        <f>'Цена на порамнување во ЕУР'!X127*'Среден курс'!$D$32</f>
        <v>0</v>
      </c>
      <c r="Z127" s="16">
        <f>'Цена на порамнување во ЕУР'!Y127*'Среден курс'!$D$32</f>
        <v>0</v>
      </c>
      <c r="AA127" s="16">
        <f>'Цена на порамнување во ЕУР'!Z127*'Среден курс'!$D$32</f>
        <v>0</v>
      </c>
      <c r="AB127" s="15">
        <f>'Цена на порамнување во ЕУР'!AA127*'Среден курс'!$D$32</f>
        <v>0</v>
      </c>
    </row>
    <row r="132" spans="5:5">
      <c r="E132" s="36"/>
    </row>
  </sheetData>
  <mergeCells count="157">
    <mergeCell ref="B96:B99"/>
    <mergeCell ref="C96:D96"/>
    <mergeCell ref="B124:B127"/>
    <mergeCell ref="C124:D124"/>
    <mergeCell ref="C125:D125"/>
    <mergeCell ref="C126:D126"/>
    <mergeCell ref="C127:D127"/>
    <mergeCell ref="C112:D112"/>
    <mergeCell ref="C113:D113"/>
    <mergeCell ref="C98:D98"/>
    <mergeCell ref="C99:D99"/>
    <mergeCell ref="C104:D104"/>
    <mergeCell ref="C105:D105"/>
    <mergeCell ref="C106:D106"/>
    <mergeCell ref="C107:D107"/>
    <mergeCell ref="B120:B123"/>
    <mergeCell ref="C120:D120"/>
    <mergeCell ref="C121:D121"/>
    <mergeCell ref="C122:D122"/>
    <mergeCell ref="C123:D123"/>
    <mergeCell ref="C114:D114"/>
    <mergeCell ref="B116:B119"/>
    <mergeCell ref="C115:D115"/>
    <mergeCell ref="B108:B111"/>
    <mergeCell ref="C108:D108"/>
    <mergeCell ref="C109:D109"/>
    <mergeCell ref="C110:D110"/>
    <mergeCell ref="C111:D111"/>
    <mergeCell ref="B112:B115"/>
    <mergeCell ref="C116:D116"/>
    <mergeCell ref="C117:D117"/>
    <mergeCell ref="C118:D118"/>
    <mergeCell ref="C119:D119"/>
    <mergeCell ref="B100:B103"/>
    <mergeCell ref="C100:D100"/>
    <mergeCell ref="C101:D101"/>
    <mergeCell ref="C102:D102"/>
    <mergeCell ref="C103:D103"/>
    <mergeCell ref="B104:B107"/>
    <mergeCell ref="C97:D97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B84:B87"/>
    <mergeCell ref="C84:D84"/>
    <mergeCell ref="C85:D85"/>
    <mergeCell ref="C86:D86"/>
    <mergeCell ref="C87:D87"/>
    <mergeCell ref="B88:B91"/>
    <mergeCell ref="C88:D88"/>
    <mergeCell ref="C89:D89"/>
    <mergeCell ref="C90:D90"/>
    <mergeCell ref="C91:D91"/>
    <mergeCell ref="B92:B95"/>
    <mergeCell ref="C92:D92"/>
    <mergeCell ref="C93:D93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C94:D94"/>
    <mergeCell ref="C95:D95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4"/>
  <sheetViews>
    <sheetView topLeftCell="A63" zoomScale="60" zoomScaleNormal="60" workbookViewId="0">
      <selection activeCell="E74" sqref="E74:AB104"/>
    </sheetView>
  </sheetViews>
  <sheetFormatPr defaultRowHeight="15"/>
  <cols>
    <col min="1" max="1" width="9.140625" style="14"/>
    <col min="2" max="2" width="19.85546875" style="14" bestFit="1" customWidth="1"/>
    <col min="3" max="3" width="8.85546875" style="14" bestFit="1" customWidth="1"/>
    <col min="4" max="29" width="8.7109375" style="14" customWidth="1"/>
    <col min="30" max="16384" width="9.140625" style="14"/>
  </cols>
  <sheetData>
    <row r="1" spans="2:29" ht="15.75" thickBot="1"/>
    <row r="2" spans="2:29" ht="24" thickBot="1">
      <c r="B2" s="139" t="s">
        <v>34</v>
      </c>
      <c r="C2" s="130" t="s">
        <v>35</v>
      </c>
      <c r="D2" s="131"/>
      <c r="E2" s="134" t="s">
        <v>40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</row>
    <row r="3" spans="2:29" ht="15.75" customHeight="1" thickBot="1">
      <c r="B3" s="140"/>
      <c r="C3" s="132"/>
      <c r="D3" s="133"/>
      <c r="E3" s="44" t="s">
        <v>23</v>
      </c>
      <c r="F3" s="45" t="s">
        <v>22</v>
      </c>
      <c r="G3" s="46" t="s">
        <v>21</v>
      </c>
      <c r="H3" s="46" t="s">
        <v>20</v>
      </c>
      <c r="I3" s="47" t="s">
        <v>19</v>
      </c>
      <c r="J3" s="46" t="s">
        <v>18</v>
      </c>
      <c r="K3" s="46" t="s">
        <v>17</v>
      </c>
      <c r="L3" s="46" t="s">
        <v>16</v>
      </c>
      <c r="M3" s="48" t="s">
        <v>15</v>
      </c>
      <c r="N3" s="46" t="s">
        <v>14</v>
      </c>
      <c r="O3" s="47" t="s">
        <v>13</v>
      </c>
      <c r="P3" s="46" t="s">
        <v>12</v>
      </c>
      <c r="Q3" s="46" t="s">
        <v>11</v>
      </c>
      <c r="R3" s="46" t="s">
        <v>10</v>
      </c>
      <c r="S3" s="46" t="s">
        <v>9</v>
      </c>
      <c r="T3" s="46" t="s">
        <v>8</v>
      </c>
      <c r="U3" s="46" t="s">
        <v>7</v>
      </c>
      <c r="V3" s="46" t="s">
        <v>6</v>
      </c>
      <c r="W3" s="46" t="s">
        <v>5</v>
      </c>
      <c r="X3" s="46" t="s">
        <v>4</v>
      </c>
      <c r="Y3" s="46" t="s">
        <v>3</v>
      </c>
      <c r="Z3" s="46" t="s">
        <v>2</v>
      </c>
      <c r="AA3" s="46" t="s">
        <v>1</v>
      </c>
      <c r="AB3" s="49" t="s">
        <v>0</v>
      </c>
    </row>
    <row r="4" spans="2:29" ht="15.75">
      <c r="B4" s="76">
        <v>44013</v>
      </c>
      <c r="C4" s="137">
        <f>SUM(E4:AB4)</f>
        <v>125.83000000000001</v>
      </c>
      <c r="D4" s="138"/>
      <c r="E4" s="67">
        <v>0</v>
      </c>
      <c r="F4" s="61">
        <v>0</v>
      </c>
      <c r="G4" s="61">
        <v>0</v>
      </c>
      <c r="H4" s="61">
        <v>0</v>
      </c>
      <c r="I4" s="61">
        <v>0</v>
      </c>
      <c r="J4" s="61">
        <v>0</v>
      </c>
      <c r="K4" s="61">
        <v>0</v>
      </c>
      <c r="L4" s="61">
        <v>0</v>
      </c>
      <c r="M4" s="61">
        <v>0</v>
      </c>
      <c r="N4" s="61">
        <v>13.95</v>
      </c>
      <c r="O4" s="61">
        <v>14.2</v>
      </c>
      <c r="P4" s="61">
        <v>15.650000000000002</v>
      </c>
      <c r="Q4" s="61">
        <v>13.729999999999997</v>
      </c>
      <c r="R4" s="61">
        <v>10.899999999999999</v>
      </c>
      <c r="S4" s="61">
        <v>15.98</v>
      </c>
      <c r="T4" s="61">
        <v>5.009999999999998</v>
      </c>
      <c r="U4" s="61">
        <v>17.430000000000003</v>
      </c>
      <c r="V4" s="61">
        <v>14.490000000000002</v>
      </c>
      <c r="W4" s="61">
        <v>0</v>
      </c>
      <c r="X4" s="61">
        <v>0</v>
      </c>
      <c r="Y4" s="61">
        <v>0</v>
      </c>
      <c r="Z4" s="61">
        <v>3.4499999999999993</v>
      </c>
      <c r="AA4" s="61">
        <v>1.0399999999999991</v>
      </c>
      <c r="AB4" s="62">
        <v>0</v>
      </c>
    </row>
    <row r="5" spans="2:29" ht="15.75">
      <c r="B5" s="77">
        <v>44014</v>
      </c>
      <c r="C5" s="124">
        <f t="shared" ref="C5:C33" si="0">SUM(E5:AB5)</f>
        <v>82.050000000000011</v>
      </c>
      <c r="D5" s="125"/>
      <c r="E5" s="68">
        <v>0</v>
      </c>
      <c r="F5" s="63">
        <v>0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2.2199999999999989</v>
      </c>
      <c r="O5" s="63">
        <v>10.530000000000001</v>
      </c>
      <c r="P5" s="63">
        <v>15.620000000000001</v>
      </c>
      <c r="Q5" s="63">
        <v>17.709999999999997</v>
      </c>
      <c r="R5" s="63">
        <v>13.79</v>
      </c>
      <c r="S5" s="63">
        <v>10.280000000000001</v>
      </c>
      <c r="T5" s="63">
        <v>0</v>
      </c>
      <c r="U5" s="63">
        <v>0</v>
      </c>
      <c r="V5" s="63">
        <v>0</v>
      </c>
      <c r="W5" s="63">
        <v>0</v>
      </c>
      <c r="X5" s="63">
        <v>0</v>
      </c>
      <c r="Y5" s="63">
        <v>9.02</v>
      </c>
      <c r="Z5" s="63">
        <v>2.8800000000000026</v>
      </c>
      <c r="AA5" s="63">
        <v>0</v>
      </c>
      <c r="AB5" s="64">
        <v>0</v>
      </c>
    </row>
    <row r="6" spans="2:29" ht="15.75">
      <c r="B6" s="77">
        <v>44015</v>
      </c>
      <c r="C6" s="124">
        <f t="shared" si="0"/>
        <v>106.85000000000001</v>
      </c>
      <c r="D6" s="125"/>
      <c r="E6" s="68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9.9999999999999964</v>
      </c>
      <c r="N6" s="63">
        <v>1.6900000000000013</v>
      </c>
      <c r="O6" s="63">
        <v>0</v>
      </c>
      <c r="P6" s="63">
        <v>10.300000000000004</v>
      </c>
      <c r="Q6" s="63">
        <v>2.4200000000000017</v>
      </c>
      <c r="R6" s="63">
        <v>15.220000000000002</v>
      </c>
      <c r="S6" s="63">
        <v>15.090000000000003</v>
      </c>
      <c r="T6" s="63">
        <v>2.2899999999999991</v>
      </c>
      <c r="U6" s="63">
        <v>20.239999999999998</v>
      </c>
      <c r="V6" s="63">
        <v>3.870000000000001</v>
      </c>
      <c r="W6" s="63">
        <v>3.8599999999999994</v>
      </c>
      <c r="X6" s="63">
        <v>1.4600000000000009</v>
      </c>
      <c r="Y6" s="63">
        <v>2.0399999999999991</v>
      </c>
      <c r="Z6" s="63">
        <v>17.229999999999997</v>
      </c>
      <c r="AA6" s="63">
        <v>1.1400000000000006</v>
      </c>
      <c r="AB6" s="64">
        <v>0</v>
      </c>
    </row>
    <row r="7" spans="2:29" ht="15.75">
      <c r="B7" s="77">
        <v>44016</v>
      </c>
      <c r="C7" s="124">
        <f>SUM(E7:AB7)</f>
        <v>31.930000000000003</v>
      </c>
      <c r="D7" s="125"/>
      <c r="E7" s="68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7.6400000000000006</v>
      </c>
      <c r="O7" s="63">
        <v>7.34</v>
      </c>
      <c r="P7" s="63">
        <v>0</v>
      </c>
      <c r="Q7" s="63">
        <v>0.25</v>
      </c>
      <c r="R7" s="63">
        <v>5.7899999999999991</v>
      </c>
      <c r="S7" s="63">
        <v>0</v>
      </c>
      <c r="T7" s="63">
        <v>0</v>
      </c>
      <c r="U7" s="63">
        <v>7.8300000000000018</v>
      </c>
      <c r="V7" s="63">
        <v>0</v>
      </c>
      <c r="W7" s="63">
        <v>1.2600000000000016</v>
      </c>
      <c r="X7" s="63">
        <v>1.8200000000000003</v>
      </c>
      <c r="Y7" s="63">
        <v>0</v>
      </c>
      <c r="Z7" s="63">
        <v>0</v>
      </c>
      <c r="AA7" s="63">
        <v>0</v>
      </c>
      <c r="AB7" s="64">
        <v>0</v>
      </c>
    </row>
    <row r="8" spans="2:29" ht="15.75">
      <c r="B8" s="77">
        <v>44017</v>
      </c>
      <c r="C8" s="124">
        <f t="shared" si="0"/>
        <v>59.61</v>
      </c>
      <c r="D8" s="125"/>
      <c r="E8" s="68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1.4500000000000028</v>
      </c>
      <c r="O8" s="63">
        <v>19.389999999999997</v>
      </c>
      <c r="P8" s="63">
        <v>2.8499999999999979</v>
      </c>
      <c r="Q8" s="63">
        <v>0</v>
      </c>
      <c r="R8" s="63">
        <v>14.420000000000002</v>
      </c>
      <c r="S8" s="63">
        <v>6.27</v>
      </c>
      <c r="T8" s="63">
        <v>8.6699999999999982</v>
      </c>
      <c r="U8" s="63">
        <v>0</v>
      </c>
      <c r="V8" s="63">
        <v>0</v>
      </c>
      <c r="W8" s="63">
        <v>6.5599999999999987</v>
      </c>
      <c r="X8" s="63">
        <v>0</v>
      </c>
      <c r="Y8" s="63">
        <v>0</v>
      </c>
      <c r="Z8" s="63">
        <v>0</v>
      </c>
      <c r="AA8" s="63">
        <v>0</v>
      </c>
      <c r="AB8" s="64">
        <v>0</v>
      </c>
    </row>
    <row r="9" spans="2:29" ht="15.75">
      <c r="B9" s="77">
        <v>44018</v>
      </c>
      <c r="C9" s="124">
        <f t="shared" si="0"/>
        <v>90.70999999999998</v>
      </c>
      <c r="D9" s="125"/>
      <c r="E9" s="68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8.2399999999999984</v>
      </c>
      <c r="N9" s="63">
        <v>1.379999999999999</v>
      </c>
      <c r="O9" s="63">
        <v>0</v>
      </c>
      <c r="P9" s="63">
        <v>0</v>
      </c>
      <c r="Q9" s="63">
        <v>12.95</v>
      </c>
      <c r="R9" s="63">
        <v>10.190000000000001</v>
      </c>
      <c r="S9" s="63">
        <v>0.92999999999999972</v>
      </c>
      <c r="T9" s="63">
        <v>0</v>
      </c>
      <c r="U9" s="63">
        <v>12.71</v>
      </c>
      <c r="V9" s="63">
        <v>11.150000000000002</v>
      </c>
      <c r="W9" s="63">
        <v>18.739999999999998</v>
      </c>
      <c r="X9" s="63">
        <v>8.6600000000000037</v>
      </c>
      <c r="Y9" s="63">
        <v>1.7300000000000004</v>
      </c>
      <c r="Z9" s="63">
        <v>0.80000000000000071</v>
      </c>
      <c r="AA9" s="63">
        <v>0</v>
      </c>
      <c r="AB9" s="64">
        <v>3.2299999999999969</v>
      </c>
      <c r="AC9" s="50"/>
    </row>
    <row r="10" spans="2:29" ht="15.75">
      <c r="B10" s="77">
        <v>44019</v>
      </c>
      <c r="C10" s="124">
        <f t="shared" si="0"/>
        <v>32.270000000000003</v>
      </c>
      <c r="D10" s="125"/>
      <c r="E10" s="68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4.7899999999999991</v>
      </c>
      <c r="N10" s="63">
        <v>0</v>
      </c>
      <c r="O10" s="63">
        <v>0</v>
      </c>
      <c r="P10" s="63">
        <v>0</v>
      </c>
      <c r="Q10" s="63">
        <v>4.629999999999999</v>
      </c>
      <c r="R10" s="63">
        <v>0</v>
      </c>
      <c r="S10" s="63">
        <v>0</v>
      </c>
      <c r="T10" s="63">
        <v>0</v>
      </c>
      <c r="U10" s="63">
        <v>0.98999999999999844</v>
      </c>
      <c r="V10" s="63">
        <v>7.4200000000000017</v>
      </c>
      <c r="W10" s="63">
        <v>0</v>
      </c>
      <c r="X10" s="63">
        <v>0</v>
      </c>
      <c r="Y10" s="63">
        <v>13.870000000000001</v>
      </c>
      <c r="Z10" s="63">
        <v>0.53000000000000114</v>
      </c>
      <c r="AA10" s="63">
        <v>0</v>
      </c>
      <c r="AB10" s="64">
        <v>3.9999999999999147E-2</v>
      </c>
      <c r="AC10" s="50"/>
    </row>
    <row r="11" spans="2:29" ht="15.75">
      <c r="B11" s="77">
        <v>44020</v>
      </c>
      <c r="C11" s="124">
        <f t="shared" si="0"/>
        <v>85.739999999999981</v>
      </c>
      <c r="D11" s="125"/>
      <c r="E11" s="68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15.079999999999998</v>
      </c>
      <c r="S11" s="63">
        <v>12.479999999999997</v>
      </c>
      <c r="T11" s="63">
        <v>8.02</v>
      </c>
      <c r="U11" s="63">
        <v>13.119999999999997</v>
      </c>
      <c r="V11" s="63">
        <v>0</v>
      </c>
      <c r="W11" s="63">
        <v>0</v>
      </c>
      <c r="X11" s="63">
        <v>0</v>
      </c>
      <c r="Y11" s="63">
        <v>3.8999999999999986</v>
      </c>
      <c r="Z11" s="63">
        <v>12.449999999999996</v>
      </c>
      <c r="AA11" s="63">
        <v>4.34</v>
      </c>
      <c r="AB11" s="64">
        <v>16.350000000000001</v>
      </c>
      <c r="AC11" s="50"/>
    </row>
    <row r="12" spans="2:29" ht="15.75">
      <c r="B12" s="77">
        <v>44021</v>
      </c>
      <c r="C12" s="124">
        <f t="shared" si="0"/>
        <v>109.22000000000001</v>
      </c>
      <c r="D12" s="125"/>
      <c r="E12" s="68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6.66</v>
      </c>
      <c r="O12" s="63">
        <v>6.3299999999999983</v>
      </c>
      <c r="P12" s="63">
        <v>13.779999999999998</v>
      </c>
      <c r="Q12" s="63">
        <v>18.55</v>
      </c>
      <c r="R12" s="63">
        <v>11.740000000000002</v>
      </c>
      <c r="S12" s="63">
        <v>17.030000000000005</v>
      </c>
      <c r="T12" s="63">
        <v>0</v>
      </c>
      <c r="U12" s="63">
        <v>0</v>
      </c>
      <c r="V12" s="63">
        <v>0</v>
      </c>
      <c r="W12" s="63">
        <v>3.2300000000000004</v>
      </c>
      <c r="X12" s="63">
        <v>6.2999999999999972</v>
      </c>
      <c r="Y12" s="63">
        <v>11.75</v>
      </c>
      <c r="Z12" s="63">
        <v>11.399999999999999</v>
      </c>
      <c r="AA12" s="63">
        <v>2.3999999999999986</v>
      </c>
      <c r="AB12" s="64">
        <v>5.0000000000000711E-2</v>
      </c>
      <c r="AC12" s="50"/>
    </row>
    <row r="13" spans="2:29" ht="15.75">
      <c r="B13" s="77">
        <v>44022</v>
      </c>
      <c r="C13" s="124">
        <f t="shared" si="0"/>
        <v>130.38</v>
      </c>
      <c r="D13" s="125"/>
      <c r="E13" s="68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4.8300000000000018</v>
      </c>
      <c r="N13" s="63">
        <v>4.4899999999999984</v>
      </c>
      <c r="O13" s="63">
        <v>1.3399999999999999</v>
      </c>
      <c r="P13" s="63">
        <v>16.43</v>
      </c>
      <c r="Q13" s="63">
        <v>0</v>
      </c>
      <c r="R13" s="63">
        <v>0</v>
      </c>
      <c r="S13" s="63">
        <v>17.18</v>
      </c>
      <c r="T13" s="63">
        <v>14.969999999999999</v>
      </c>
      <c r="U13" s="63">
        <v>17.419999999999998</v>
      </c>
      <c r="V13" s="63">
        <v>5.73</v>
      </c>
      <c r="W13" s="63">
        <v>14.48</v>
      </c>
      <c r="X13" s="63">
        <v>1.6000000000000014</v>
      </c>
      <c r="Y13" s="63">
        <v>9.0600000000000023</v>
      </c>
      <c r="Z13" s="63">
        <v>13.340000000000003</v>
      </c>
      <c r="AA13" s="63">
        <v>9.5099999999999945</v>
      </c>
      <c r="AB13" s="64">
        <v>0</v>
      </c>
      <c r="AC13" s="50"/>
    </row>
    <row r="14" spans="2:29" ht="15.75">
      <c r="B14" s="77">
        <v>44023</v>
      </c>
      <c r="C14" s="124">
        <f t="shared" si="0"/>
        <v>161.26</v>
      </c>
      <c r="D14" s="125"/>
      <c r="E14" s="68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10.670000000000002</v>
      </c>
      <c r="N14" s="63">
        <v>15.530000000000005</v>
      </c>
      <c r="O14" s="63">
        <v>16.400000000000002</v>
      </c>
      <c r="P14" s="63">
        <v>7.509999999999998</v>
      </c>
      <c r="Q14" s="63">
        <v>6.7700000000000031</v>
      </c>
      <c r="R14" s="63">
        <v>8.4799999999999969</v>
      </c>
      <c r="S14" s="63">
        <v>15.459999999999997</v>
      </c>
      <c r="T14" s="63">
        <v>0</v>
      </c>
      <c r="U14" s="63">
        <v>8.2200000000000024</v>
      </c>
      <c r="V14" s="63">
        <v>18.03</v>
      </c>
      <c r="W14" s="63">
        <v>14.32</v>
      </c>
      <c r="X14" s="63">
        <v>4.8599999999999994</v>
      </c>
      <c r="Y14" s="63">
        <v>1.7699999999999996</v>
      </c>
      <c r="Z14" s="63">
        <v>17.010000000000002</v>
      </c>
      <c r="AA14" s="63">
        <v>16.23</v>
      </c>
      <c r="AB14" s="64">
        <v>0</v>
      </c>
      <c r="AC14" s="50"/>
    </row>
    <row r="15" spans="2:29" ht="15.75">
      <c r="B15" s="77">
        <v>44024</v>
      </c>
      <c r="C15" s="124">
        <f t="shared" si="0"/>
        <v>119.04999999999998</v>
      </c>
      <c r="D15" s="125"/>
      <c r="E15" s="68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3.0799999999999983</v>
      </c>
      <c r="L15" s="63">
        <v>3.9999999999999147E-2</v>
      </c>
      <c r="M15" s="63">
        <v>1.129999999999999</v>
      </c>
      <c r="N15" s="63">
        <v>0</v>
      </c>
      <c r="O15" s="63">
        <v>0</v>
      </c>
      <c r="P15" s="63">
        <v>0</v>
      </c>
      <c r="Q15" s="63">
        <v>0</v>
      </c>
      <c r="R15" s="63">
        <v>7.5699999999999967</v>
      </c>
      <c r="S15" s="63">
        <v>16.799999999999997</v>
      </c>
      <c r="T15" s="63">
        <v>5.3900000000000006</v>
      </c>
      <c r="U15" s="63">
        <v>13.989999999999995</v>
      </c>
      <c r="V15" s="63">
        <v>16.95</v>
      </c>
      <c r="W15" s="63">
        <v>2.0399999999999991</v>
      </c>
      <c r="X15" s="63">
        <v>0</v>
      </c>
      <c r="Y15" s="63">
        <v>16.760000000000002</v>
      </c>
      <c r="Z15" s="63">
        <v>16.189999999999994</v>
      </c>
      <c r="AA15" s="63">
        <v>15.11</v>
      </c>
      <c r="AB15" s="64">
        <v>4</v>
      </c>
      <c r="AC15" s="50"/>
    </row>
    <row r="16" spans="2:29" ht="15.75">
      <c r="B16" s="77">
        <v>44025</v>
      </c>
      <c r="C16" s="124">
        <f t="shared" si="0"/>
        <v>110.28999999999998</v>
      </c>
      <c r="D16" s="125"/>
      <c r="E16" s="68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0.91000000000000014</v>
      </c>
      <c r="N16" s="63">
        <v>2.4699999999999989</v>
      </c>
      <c r="O16" s="63">
        <v>0</v>
      </c>
      <c r="P16" s="63">
        <v>0</v>
      </c>
      <c r="Q16" s="63">
        <v>17.570000000000004</v>
      </c>
      <c r="R16" s="63">
        <v>15.909999999999997</v>
      </c>
      <c r="S16" s="63">
        <v>16.13</v>
      </c>
      <c r="T16" s="63">
        <v>4</v>
      </c>
      <c r="U16" s="63">
        <v>18.25</v>
      </c>
      <c r="V16" s="63">
        <v>11.899999999999999</v>
      </c>
      <c r="W16" s="63">
        <v>2.8300000000000018</v>
      </c>
      <c r="X16" s="63">
        <v>0</v>
      </c>
      <c r="Y16" s="63">
        <v>1.6400000000000006</v>
      </c>
      <c r="Z16" s="63">
        <v>13.259999999999998</v>
      </c>
      <c r="AA16" s="63">
        <v>1.0100000000000016</v>
      </c>
      <c r="AB16" s="64">
        <v>4.41</v>
      </c>
      <c r="AC16" s="50"/>
    </row>
    <row r="17" spans="2:29" ht="15.75">
      <c r="B17" s="77">
        <v>44026</v>
      </c>
      <c r="C17" s="124">
        <f t="shared" si="0"/>
        <v>72.310000000000016</v>
      </c>
      <c r="D17" s="125"/>
      <c r="E17" s="68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6.3500000000000014</v>
      </c>
      <c r="N17" s="63">
        <v>0</v>
      </c>
      <c r="O17" s="63">
        <v>0</v>
      </c>
      <c r="P17" s="63">
        <v>0</v>
      </c>
      <c r="Q17" s="63">
        <v>0.21999999999999886</v>
      </c>
      <c r="R17" s="63">
        <v>0.33999999999999986</v>
      </c>
      <c r="S17" s="63">
        <v>17.110000000000007</v>
      </c>
      <c r="T17" s="63">
        <v>11.780000000000001</v>
      </c>
      <c r="U17" s="63">
        <v>5.09</v>
      </c>
      <c r="V17" s="63">
        <v>1.3200000000000003</v>
      </c>
      <c r="W17" s="63">
        <v>2.9700000000000024</v>
      </c>
      <c r="X17" s="63">
        <v>4.9599999999999973</v>
      </c>
      <c r="Y17" s="63">
        <v>0.23000000000000043</v>
      </c>
      <c r="Z17" s="63">
        <v>6.6099999999999994</v>
      </c>
      <c r="AA17" s="63">
        <v>15.329999999999998</v>
      </c>
      <c r="AB17" s="64">
        <v>0</v>
      </c>
      <c r="AC17" s="50"/>
    </row>
    <row r="18" spans="2:29" ht="15.75">
      <c r="B18" s="77">
        <v>44027</v>
      </c>
      <c r="C18" s="124">
        <f t="shared" si="0"/>
        <v>29.509999999999998</v>
      </c>
      <c r="D18" s="125"/>
      <c r="E18" s="68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1.3399999999999999</v>
      </c>
      <c r="S18" s="63">
        <v>10.969999999999999</v>
      </c>
      <c r="T18" s="63">
        <v>4</v>
      </c>
      <c r="U18" s="63">
        <v>0</v>
      </c>
      <c r="V18" s="63">
        <v>2.9600000000000009</v>
      </c>
      <c r="W18" s="63">
        <v>0.77999999999999758</v>
      </c>
      <c r="X18" s="63">
        <v>0</v>
      </c>
      <c r="Y18" s="63">
        <v>1.1700000000000017</v>
      </c>
      <c r="Z18" s="63">
        <v>0</v>
      </c>
      <c r="AA18" s="63">
        <v>0</v>
      </c>
      <c r="AB18" s="64">
        <v>8.2899999999999991</v>
      </c>
      <c r="AC18" s="50"/>
    </row>
    <row r="19" spans="2:29" ht="15.75">
      <c r="B19" s="77">
        <v>44028</v>
      </c>
      <c r="C19" s="124">
        <f t="shared" si="0"/>
        <v>67.300000000000011</v>
      </c>
      <c r="D19" s="125"/>
      <c r="E19" s="68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7.0000000000000284E-2</v>
      </c>
      <c r="M19" s="63">
        <v>7.2399999999999984</v>
      </c>
      <c r="N19" s="63">
        <v>0</v>
      </c>
      <c r="O19" s="63">
        <v>0</v>
      </c>
      <c r="P19" s="63">
        <v>0</v>
      </c>
      <c r="Q19" s="63">
        <v>6.98</v>
      </c>
      <c r="R19" s="63">
        <v>8.64</v>
      </c>
      <c r="S19" s="63">
        <v>14.010000000000005</v>
      </c>
      <c r="T19" s="63">
        <v>0</v>
      </c>
      <c r="U19" s="63">
        <v>9.9699999999999989</v>
      </c>
      <c r="V19" s="63">
        <v>10.379999999999999</v>
      </c>
      <c r="W19" s="63">
        <v>8.36</v>
      </c>
      <c r="X19" s="63">
        <v>0</v>
      </c>
      <c r="Y19" s="63">
        <v>0.46000000000000085</v>
      </c>
      <c r="Z19" s="63">
        <v>1.1900000000000013</v>
      </c>
      <c r="AA19" s="63">
        <v>0</v>
      </c>
      <c r="AB19" s="64">
        <v>0</v>
      </c>
    </row>
    <row r="20" spans="2:29" ht="15.75">
      <c r="B20" s="77">
        <v>44029</v>
      </c>
      <c r="C20" s="124">
        <f t="shared" si="0"/>
        <v>76.19</v>
      </c>
      <c r="D20" s="125"/>
      <c r="E20" s="68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3.879999999999999</v>
      </c>
      <c r="L20" s="63">
        <v>0</v>
      </c>
      <c r="M20" s="63">
        <v>6.3099999999999987</v>
      </c>
      <c r="N20" s="63">
        <v>4.7900000000000027</v>
      </c>
      <c r="O20" s="63">
        <v>0</v>
      </c>
      <c r="P20" s="63">
        <v>4.1700000000000017</v>
      </c>
      <c r="Q20" s="63">
        <v>0</v>
      </c>
      <c r="R20" s="63">
        <v>8.25</v>
      </c>
      <c r="S20" s="63">
        <v>14.429999999999996</v>
      </c>
      <c r="T20" s="63">
        <v>0</v>
      </c>
      <c r="U20" s="63">
        <v>0</v>
      </c>
      <c r="V20" s="63">
        <v>2.9600000000000009</v>
      </c>
      <c r="W20" s="63">
        <v>3.0400000000000027</v>
      </c>
      <c r="X20" s="63">
        <v>6.4000000000000021</v>
      </c>
      <c r="Y20" s="63">
        <v>8.6499999999999986</v>
      </c>
      <c r="Z20" s="63">
        <v>0</v>
      </c>
      <c r="AA20" s="63">
        <v>13.309999999999995</v>
      </c>
      <c r="AB20" s="64">
        <v>0</v>
      </c>
    </row>
    <row r="21" spans="2:29" ht="15.75">
      <c r="B21" s="77">
        <v>44030</v>
      </c>
      <c r="C21" s="124">
        <f t="shared" si="0"/>
        <v>123.56</v>
      </c>
      <c r="D21" s="125"/>
      <c r="E21" s="68">
        <v>0.17000000000000171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5.5599999999999987</v>
      </c>
      <c r="O21" s="63">
        <v>14.079999999999998</v>
      </c>
      <c r="P21" s="63">
        <v>15.25</v>
      </c>
      <c r="Q21" s="63">
        <v>3.9199999999999982</v>
      </c>
      <c r="R21" s="63">
        <v>0</v>
      </c>
      <c r="S21" s="63">
        <v>2.2200000000000024</v>
      </c>
      <c r="T21" s="63">
        <v>0</v>
      </c>
      <c r="U21" s="63">
        <v>4</v>
      </c>
      <c r="V21" s="63">
        <v>4</v>
      </c>
      <c r="W21" s="63">
        <v>16.75</v>
      </c>
      <c r="X21" s="63">
        <v>3.5500000000000007</v>
      </c>
      <c r="Y21" s="63">
        <v>17.509999999999998</v>
      </c>
      <c r="Z21" s="63">
        <v>18.62</v>
      </c>
      <c r="AA21" s="63">
        <v>17.869999999999997</v>
      </c>
      <c r="AB21" s="64">
        <v>5.9999999999998721E-2</v>
      </c>
    </row>
    <row r="22" spans="2:29" ht="15.75">
      <c r="B22" s="77">
        <v>44031</v>
      </c>
      <c r="C22" s="124">
        <f t="shared" si="0"/>
        <v>108.58</v>
      </c>
      <c r="D22" s="125"/>
      <c r="E22" s="68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2.9800000000000004</v>
      </c>
      <c r="M22" s="63">
        <v>2.730000000000004</v>
      </c>
      <c r="N22" s="63">
        <v>0</v>
      </c>
      <c r="O22" s="63">
        <v>7.43</v>
      </c>
      <c r="P22" s="63">
        <v>6.6000000000000014</v>
      </c>
      <c r="Q22" s="63">
        <v>15.45</v>
      </c>
      <c r="R22" s="63">
        <v>3.2899999999999991</v>
      </c>
      <c r="S22" s="63">
        <v>0</v>
      </c>
      <c r="T22" s="63">
        <v>0</v>
      </c>
      <c r="U22" s="63">
        <v>15.41</v>
      </c>
      <c r="V22" s="63">
        <v>17.999999999999996</v>
      </c>
      <c r="W22" s="63">
        <v>18.610000000000003</v>
      </c>
      <c r="X22" s="63">
        <v>16.579999999999998</v>
      </c>
      <c r="Y22" s="63">
        <v>1.5</v>
      </c>
      <c r="Z22" s="63">
        <v>0</v>
      </c>
      <c r="AA22" s="63">
        <v>0</v>
      </c>
      <c r="AB22" s="64">
        <v>0</v>
      </c>
    </row>
    <row r="23" spans="2:29" ht="15.75">
      <c r="B23" s="77">
        <v>44032</v>
      </c>
      <c r="C23" s="124">
        <f t="shared" si="0"/>
        <v>78.180000000000007</v>
      </c>
      <c r="D23" s="125"/>
      <c r="E23" s="68">
        <v>0</v>
      </c>
      <c r="F23" s="63">
        <v>4.2699999999999996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0.78000000000000114</v>
      </c>
      <c r="Q23" s="63">
        <v>15.379999999999999</v>
      </c>
      <c r="R23" s="63">
        <v>1.3200000000000003</v>
      </c>
      <c r="S23" s="63">
        <v>9.07</v>
      </c>
      <c r="T23" s="63">
        <v>1.2800000000000011</v>
      </c>
      <c r="U23" s="63">
        <v>4.3000000000000007</v>
      </c>
      <c r="V23" s="63">
        <v>0</v>
      </c>
      <c r="W23" s="63">
        <v>0</v>
      </c>
      <c r="X23" s="63">
        <v>10.210000000000001</v>
      </c>
      <c r="Y23" s="63">
        <v>0</v>
      </c>
      <c r="Z23" s="63">
        <v>4.6300000000000026</v>
      </c>
      <c r="AA23" s="63">
        <v>9.620000000000001</v>
      </c>
      <c r="AB23" s="64">
        <v>17.32</v>
      </c>
    </row>
    <row r="24" spans="2:29" ht="15.75">
      <c r="B24" s="77">
        <v>44033</v>
      </c>
      <c r="C24" s="124">
        <f t="shared" si="0"/>
        <v>153.06</v>
      </c>
      <c r="D24" s="125"/>
      <c r="E24" s="68">
        <v>10.799999999999997</v>
      </c>
      <c r="F24" s="63">
        <v>1.0700000000000003</v>
      </c>
      <c r="G24" s="63">
        <v>4.1099999999999994</v>
      </c>
      <c r="H24" s="63">
        <v>0</v>
      </c>
      <c r="I24" s="63">
        <v>0</v>
      </c>
      <c r="J24" s="63">
        <v>1.3999999999999986</v>
      </c>
      <c r="K24" s="63">
        <v>0</v>
      </c>
      <c r="L24" s="63">
        <v>11.350000000000001</v>
      </c>
      <c r="M24" s="63">
        <v>11.620000000000001</v>
      </c>
      <c r="N24" s="63">
        <v>17.11</v>
      </c>
      <c r="O24" s="63">
        <v>6.009999999999998</v>
      </c>
      <c r="P24" s="63">
        <v>15.21</v>
      </c>
      <c r="Q24" s="63">
        <v>17.820000000000004</v>
      </c>
      <c r="R24" s="63">
        <v>16.98</v>
      </c>
      <c r="S24" s="63">
        <v>11.200000000000003</v>
      </c>
      <c r="T24" s="63">
        <v>0</v>
      </c>
      <c r="U24" s="63">
        <v>0.39000000000000057</v>
      </c>
      <c r="V24" s="63">
        <v>7.7899999999999991</v>
      </c>
      <c r="W24" s="63">
        <v>9.9099999999999966</v>
      </c>
      <c r="X24" s="63">
        <v>0</v>
      </c>
      <c r="Y24" s="63">
        <v>0</v>
      </c>
      <c r="Z24" s="63">
        <v>1.9100000000000001</v>
      </c>
      <c r="AA24" s="63">
        <v>8.3799999999999955</v>
      </c>
      <c r="AB24" s="64">
        <v>0</v>
      </c>
    </row>
    <row r="25" spans="2:29" ht="15.75">
      <c r="B25" s="77">
        <v>44034</v>
      </c>
      <c r="C25" s="124">
        <f t="shared" si="0"/>
        <v>195.21999999999997</v>
      </c>
      <c r="D25" s="125"/>
      <c r="E25" s="68">
        <v>11.009999999999998</v>
      </c>
      <c r="F25" s="63">
        <v>11.990000000000002</v>
      </c>
      <c r="G25" s="63">
        <v>12</v>
      </c>
      <c r="H25" s="63">
        <v>9.4200000000000017</v>
      </c>
      <c r="I25" s="63">
        <v>11.810000000000002</v>
      </c>
      <c r="J25" s="63">
        <v>11.770000000000003</v>
      </c>
      <c r="K25" s="63">
        <v>11.549999999999997</v>
      </c>
      <c r="L25" s="63">
        <v>0</v>
      </c>
      <c r="M25" s="63">
        <v>10.73</v>
      </c>
      <c r="N25" s="63">
        <v>16.259999999999998</v>
      </c>
      <c r="O25" s="63">
        <v>15.25</v>
      </c>
      <c r="P25" s="63">
        <v>0</v>
      </c>
      <c r="Q25" s="63">
        <v>0</v>
      </c>
      <c r="R25" s="63">
        <v>0</v>
      </c>
      <c r="S25" s="63">
        <v>14.830000000000002</v>
      </c>
      <c r="T25" s="63">
        <v>0</v>
      </c>
      <c r="U25" s="63">
        <v>14.23</v>
      </c>
      <c r="V25" s="63">
        <v>15.02</v>
      </c>
      <c r="W25" s="63">
        <v>3.6400000000000006</v>
      </c>
      <c r="X25" s="63">
        <v>4.629999999999999</v>
      </c>
      <c r="Y25" s="63">
        <v>4.07</v>
      </c>
      <c r="Z25" s="63">
        <v>4.259999999999998</v>
      </c>
      <c r="AA25" s="63">
        <v>12.75</v>
      </c>
      <c r="AB25" s="64">
        <v>0</v>
      </c>
    </row>
    <row r="26" spans="2:29" ht="15.75">
      <c r="B26" s="77">
        <v>44035</v>
      </c>
      <c r="C26" s="124">
        <f t="shared" si="0"/>
        <v>207.66</v>
      </c>
      <c r="D26" s="125"/>
      <c r="E26" s="68">
        <v>10.219999999999999</v>
      </c>
      <c r="F26" s="63">
        <v>11.719999999999999</v>
      </c>
      <c r="G26" s="63">
        <v>11.729999999999997</v>
      </c>
      <c r="H26" s="63">
        <v>5.0499999999999972</v>
      </c>
      <c r="I26" s="63">
        <v>3.9299999999999997</v>
      </c>
      <c r="J26" s="63">
        <v>12.100000000000001</v>
      </c>
      <c r="K26" s="63">
        <v>11.57</v>
      </c>
      <c r="L26" s="63">
        <v>9.98</v>
      </c>
      <c r="M26" s="63">
        <v>17.559999999999999</v>
      </c>
      <c r="N26" s="63">
        <v>11.98</v>
      </c>
      <c r="O26" s="63">
        <v>16.399999999999999</v>
      </c>
      <c r="P26" s="63">
        <v>7.389999999999997</v>
      </c>
      <c r="Q26" s="63">
        <v>13.759999999999998</v>
      </c>
      <c r="R26" s="63">
        <v>14.969999999999995</v>
      </c>
      <c r="S26" s="63">
        <v>15.529999999999998</v>
      </c>
      <c r="T26" s="63">
        <v>9.240000000000002</v>
      </c>
      <c r="U26" s="63">
        <v>0</v>
      </c>
      <c r="V26" s="63">
        <v>0</v>
      </c>
      <c r="W26" s="63">
        <v>0</v>
      </c>
      <c r="X26" s="63">
        <v>1.5500000000000007</v>
      </c>
      <c r="Y26" s="63">
        <v>10.190000000000001</v>
      </c>
      <c r="Z26" s="63">
        <v>1.3200000000000003</v>
      </c>
      <c r="AA26" s="63">
        <v>11.470000000000002</v>
      </c>
      <c r="AB26" s="64">
        <v>0</v>
      </c>
    </row>
    <row r="27" spans="2:29" ht="15.75">
      <c r="B27" s="77">
        <v>44036</v>
      </c>
      <c r="C27" s="124">
        <f t="shared" si="0"/>
        <v>162.89999999999995</v>
      </c>
      <c r="D27" s="125"/>
      <c r="E27" s="68">
        <v>0</v>
      </c>
      <c r="F27" s="63">
        <v>0</v>
      </c>
      <c r="G27" s="63">
        <v>0</v>
      </c>
      <c r="H27" s="63">
        <v>0</v>
      </c>
      <c r="I27" s="63">
        <v>0</v>
      </c>
      <c r="J27" s="63">
        <v>8.64</v>
      </c>
      <c r="K27" s="63">
        <v>8.7100000000000009</v>
      </c>
      <c r="L27" s="63">
        <v>12.589999999999996</v>
      </c>
      <c r="M27" s="63">
        <v>16.32</v>
      </c>
      <c r="N27" s="63">
        <v>14.11</v>
      </c>
      <c r="O27" s="63">
        <v>1.8999999999999986</v>
      </c>
      <c r="P27" s="63">
        <v>16.96</v>
      </c>
      <c r="Q27" s="63">
        <v>14.91</v>
      </c>
      <c r="R27" s="63">
        <v>15.18</v>
      </c>
      <c r="S27" s="63">
        <v>13.069999999999997</v>
      </c>
      <c r="T27" s="63">
        <v>0.89999999999999858</v>
      </c>
      <c r="U27" s="63">
        <v>2.41</v>
      </c>
      <c r="V27" s="63">
        <v>4.7299999999999969</v>
      </c>
      <c r="W27" s="63">
        <v>2.5700000000000003</v>
      </c>
      <c r="X27" s="63">
        <v>2.8200000000000003</v>
      </c>
      <c r="Y27" s="63">
        <v>6</v>
      </c>
      <c r="Z27" s="63">
        <v>0.96000000000000085</v>
      </c>
      <c r="AA27" s="63">
        <v>8.98</v>
      </c>
      <c r="AB27" s="64">
        <v>11.139999999999993</v>
      </c>
    </row>
    <row r="28" spans="2:29" ht="15.75">
      <c r="B28" s="77">
        <v>44037</v>
      </c>
      <c r="C28" s="124">
        <f t="shared" si="0"/>
        <v>204.31</v>
      </c>
      <c r="D28" s="125"/>
      <c r="E28" s="68">
        <v>2.379999999999999</v>
      </c>
      <c r="F28" s="63">
        <v>0</v>
      </c>
      <c r="G28" s="63">
        <v>11.090000000000003</v>
      </c>
      <c r="H28" s="63">
        <v>0</v>
      </c>
      <c r="I28" s="63">
        <v>10.61</v>
      </c>
      <c r="J28" s="63">
        <v>10.75</v>
      </c>
      <c r="K28" s="63">
        <v>10.630000000000003</v>
      </c>
      <c r="L28" s="63">
        <v>13.739999999999998</v>
      </c>
      <c r="M28" s="63">
        <v>14.46</v>
      </c>
      <c r="N28" s="63">
        <v>1.6099999999999994</v>
      </c>
      <c r="O28" s="63">
        <v>14.09</v>
      </c>
      <c r="P28" s="63">
        <v>12.090000000000003</v>
      </c>
      <c r="Q28" s="63">
        <v>15.84</v>
      </c>
      <c r="R28" s="63">
        <v>0.83999999999999986</v>
      </c>
      <c r="S28" s="63">
        <v>13.960000000000004</v>
      </c>
      <c r="T28" s="63">
        <v>0</v>
      </c>
      <c r="U28" s="63">
        <v>0</v>
      </c>
      <c r="V28" s="63">
        <v>6.3500000000000014</v>
      </c>
      <c r="W28" s="63">
        <v>17.189999999999998</v>
      </c>
      <c r="X28" s="63">
        <v>6.9600000000000009</v>
      </c>
      <c r="Y28" s="63">
        <v>3.1899999999999977</v>
      </c>
      <c r="Z28" s="63">
        <v>5.6700000000000017</v>
      </c>
      <c r="AA28" s="63">
        <v>15.52</v>
      </c>
      <c r="AB28" s="64">
        <v>17.339999999999996</v>
      </c>
    </row>
    <row r="29" spans="2:29" ht="15.75">
      <c r="B29" s="77">
        <v>44038</v>
      </c>
      <c r="C29" s="124">
        <f t="shared" si="0"/>
        <v>88.969999999999985</v>
      </c>
      <c r="D29" s="125"/>
      <c r="E29" s="68">
        <v>0</v>
      </c>
      <c r="F29" s="63">
        <v>0</v>
      </c>
      <c r="G29" s="63">
        <v>7.3299999999999983</v>
      </c>
      <c r="H29" s="63">
        <v>0</v>
      </c>
      <c r="I29" s="63">
        <v>3.91</v>
      </c>
      <c r="J29" s="63">
        <v>0</v>
      </c>
      <c r="K29" s="63">
        <v>9.9099999999999966</v>
      </c>
      <c r="L29" s="63">
        <v>16.82</v>
      </c>
      <c r="M29" s="63">
        <v>1.3599999999999994</v>
      </c>
      <c r="N29" s="63">
        <v>8.5599999999999987</v>
      </c>
      <c r="O29" s="63">
        <v>1.0899999999999999</v>
      </c>
      <c r="P29" s="63">
        <v>1.879999999999999</v>
      </c>
      <c r="Q29" s="63">
        <v>0.33999999999999986</v>
      </c>
      <c r="R29" s="63">
        <v>0</v>
      </c>
      <c r="S29" s="63">
        <v>0</v>
      </c>
      <c r="T29" s="63">
        <v>0.46999999999999886</v>
      </c>
      <c r="U29" s="63">
        <v>12.690000000000001</v>
      </c>
      <c r="V29" s="63">
        <v>2.3000000000000007</v>
      </c>
      <c r="W29" s="63">
        <v>0</v>
      </c>
      <c r="X29" s="63">
        <v>0</v>
      </c>
      <c r="Y29" s="63">
        <v>13.52</v>
      </c>
      <c r="Z29" s="63">
        <v>6.52</v>
      </c>
      <c r="AA29" s="63">
        <v>1.7899999999999991</v>
      </c>
      <c r="AB29" s="64">
        <v>0.48000000000000043</v>
      </c>
    </row>
    <row r="30" spans="2:29" ht="15.75">
      <c r="B30" s="77">
        <v>44039</v>
      </c>
      <c r="C30" s="124">
        <f t="shared" si="0"/>
        <v>222.41</v>
      </c>
      <c r="D30" s="125"/>
      <c r="E30" s="68">
        <v>0</v>
      </c>
      <c r="F30" s="63">
        <v>0</v>
      </c>
      <c r="G30" s="63">
        <v>10.630000000000003</v>
      </c>
      <c r="H30" s="63">
        <v>5.9500000000000028</v>
      </c>
      <c r="I30" s="63">
        <v>9.64</v>
      </c>
      <c r="J30" s="63">
        <v>1.7399999999999984</v>
      </c>
      <c r="K30" s="63">
        <v>10.240000000000002</v>
      </c>
      <c r="L30" s="63">
        <v>6.6400000000000006</v>
      </c>
      <c r="M30" s="63">
        <v>11.52</v>
      </c>
      <c r="N30" s="63">
        <v>13.07</v>
      </c>
      <c r="O30" s="63">
        <v>7.990000000000002</v>
      </c>
      <c r="P30" s="63">
        <v>7.32</v>
      </c>
      <c r="Q30" s="63">
        <v>16.23</v>
      </c>
      <c r="R30" s="63">
        <v>10.029999999999998</v>
      </c>
      <c r="S30" s="63">
        <v>15.040000000000006</v>
      </c>
      <c r="T30" s="63">
        <v>15.75</v>
      </c>
      <c r="U30" s="63">
        <v>9.2100000000000009</v>
      </c>
      <c r="V30" s="63">
        <v>7.1900000000000013</v>
      </c>
      <c r="W30" s="63">
        <v>4</v>
      </c>
      <c r="X30" s="63">
        <v>4.3599999999999994</v>
      </c>
      <c r="Y30" s="63">
        <v>13.200000000000003</v>
      </c>
      <c r="Z30" s="63">
        <v>14.459999999999997</v>
      </c>
      <c r="AA30" s="63">
        <v>16.439999999999998</v>
      </c>
      <c r="AB30" s="64">
        <v>11.759999999999998</v>
      </c>
    </row>
    <row r="31" spans="2:29" ht="15.75">
      <c r="B31" s="77">
        <v>44040</v>
      </c>
      <c r="C31" s="124">
        <f t="shared" si="0"/>
        <v>191.31</v>
      </c>
      <c r="D31" s="125"/>
      <c r="E31" s="68">
        <v>11</v>
      </c>
      <c r="F31" s="63">
        <v>11.36</v>
      </c>
      <c r="G31" s="63">
        <v>11.090000000000003</v>
      </c>
      <c r="H31" s="63">
        <v>11.07</v>
      </c>
      <c r="I31" s="63">
        <v>11.009999999999998</v>
      </c>
      <c r="J31" s="63">
        <v>11.100000000000001</v>
      </c>
      <c r="K31" s="63">
        <v>4.3500000000000014</v>
      </c>
      <c r="L31" s="63">
        <v>3.2399999999999984</v>
      </c>
      <c r="M31" s="63">
        <v>13.61</v>
      </c>
      <c r="N31" s="63">
        <v>8.1700000000000017</v>
      </c>
      <c r="O31" s="63">
        <v>1.0599999999999987</v>
      </c>
      <c r="P31" s="63">
        <v>13.91</v>
      </c>
      <c r="Q31" s="63">
        <v>4.3000000000000007</v>
      </c>
      <c r="R31" s="63">
        <v>2.7000000000000028</v>
      </c>
      <c r="S31" s="63">
        <v>13.29</v>
      </c>
      <c r="T31" s="63">
        <v>0</v>
      </c>
      <c r="U31" s="63">
        <v>1.620000000000001</v>
      </c>
      <c r="V31" s="63">
        <v>5.0799999999999983</v>
      </c>
      <c r="W31" s="63">
        <v>4.1700000000000017</v>
      </c>
      <c r="X31" s="63">
        <v>4.6099999999999994</v>
      </c>
      <c r="Y31" s="63">
        <v>13.349999999999998</v>
      </c>
      <c r="Z31" s="63">
        <v>9.2600000000000016</v>
      </c>
      <c r="AA31" s="63">
        <v>16.089999999999996</v>
      </c>
      <c r="AB31" s="64">
        <v>5.870000000000001</v>
      </c>
    </row>
    <row r="32" spans="2:29" ht="15.75">
      <c r="B32" s="77">
        <v>44041</v>
      </c>
      <c r="C32" s="124">
        <f t="shared" si="0"/>
        <v>208.97000000000006</v>
      </c>
      <c r="D32" s="125"/>
      <c r="E32" s="68">
        <v>2.4600000000000009</v>
      </c>
      <c r="F32" s="63">
        <v>11.380000000000003</v>
      </c>
      <c r="G32" s="63">
        <v>11.950000000000003</v>
      </c>
      <c r="H32" s="63">
        <v>6.18</v>
      </c>
      <c r="I32" s="63">
        <v>0</v>
      </c>
      <c r="J32" s="63">
        <v>5.4200000000000017</v>
      </c>
      <c r="K32" s="63">
        <v>8.3100000000000023</v>
      </c>
      <c r="L32" s="63">
        <v>11.270000000000003</v>
      </c>
      <c r="M32" s="63">
        <v>17.749999999999996</v>
      </c>
      <c r="N32" s="63">
        <v>6.5599999999999987</v>
      </c>
      <c r="O32" s="63">
        <v>8.0600000000000023</v>
      </c>
      <c r="P32" s="63">
        <v>15.040000000000003</v>
      </c>
      <c r="Q32" s="63">
        <v>15.559999999999999</v>
      </c>
      <c r="R32" s="63">
        <v>15.020000000000003</v>
      </c>
      <c r="S32" s="63">
        <v>13.830000000000002</v>
      </c>
      <c r="T32" s="63">
        <v>0</v>
      </c>
      <c r="U32" s="63">
        <v>2.2399999999999984</v>
      </c>
      <c r="V32" s="63">
        <v>2.2300000000000004</v>
      </c>
      <c r="W32" s="63">
        <v>0.92000000000000171</v>
      </c>
      <c r="X32" s="63">
        <v>5.7899999999999991</v>
      </c>
      <c r="Y32" s="63">
        <v>14.82</v>
      </c>
      <c r="Z32" s="63">
        <v>10.64</v>
      </c>
      <c r="AA32" s="63">
        <v>15.579999999999998</v>
      </c>
      <c r="AB32" s="64">
        <v>7.9600000000000009</v>
      </c>
    </row>
    <row r="33" spans="2:28" ht="15.75">
      <c r="B33" s="77">
        <v>44042</v>
      </c>
      <c r="C33" s="124">
        <f t="shared" si="0"/>
        <v>224.6</v>
      </c>
      <c r="D33" s="125"/>
      <c r="E33" s="68">
        <v>9.1899999999999977</v>
      </c>
      <c r="F33" s="63">
        <v>0</v>
      </c>
      <c r="G33" s="63">
        <v>9.1300000000000026</v>
      </c>
      <c r="H33" s="63">
        <v>11.649999999999999</v>
      </c>
      <c r="I33" s="63">
        <v>11.68</v>
      </c>
      <c r="J33" s="63">
        <v>7.1599999999999966</v>
      </c>
      <c r="K33" s="63">
        <v>4.8500000000000014</v>
      </c>
      <c r="L33" s="63">
        <v>7.6599999999999966</v>
      </c>
      <c r="M33" s="63">
        <v>17.900000000000002</v>
      </c>
      <c r="N33" s="63">
        <v>0</v>
      </c>
      <c r="O33" s="63">
        <v>8.4000000000000021</v>
      </c>
      <c r="P33" s="63">
        <v>14.469999999999995</v>
      </c>
      <c r="Q33" s="63">
        <v>15.04</v>
      </c>
      <c r="R33" s="63">
        <v>15.530000000000001</v>
      </c>
      <c r="S33" s="63">
        <v>13.57</v>
      </c>
      <c r="T33" s="63">
        <v>16.3</v>
      </c>
      <c r="U33" s="63">
        <v>0</v>
      </c>
      <c r="V33" s="63">
        <v>16.020000000000003</v>
      </c>
      <c r="W33" s="63">
        <v>16.860000000000003</v>
      </c>
      <c r="X33" s="63">
        <v>0.53999999999999915</v>
      </c>
      <c r="Y33" s="63">
        <v>4.4799999999999969</v>
      </c>
      <c r="Z33" s="63">
        <v>2.1699999999999982</v>
      </c>
      <c r="AA33" s="63">
        <v>14.070000000000004</v>
      </c>
      <c r="AB33" s="64">
        <v>7.9299999999999962</v>
      </c>
    </row>
    <row r="34" spans="2:28" ht="16.5" thickBot="1">
      <c r="B34" s="78">
        <v>44043</v>
      </c>
      <c r="C34" s="126">
        <f>SUM(E34:AB34)</f>
        <v>248.8</v>
      </c>
      <c r="D34" s="127"/>
      <c r="E34" s="69">
        <v>3.2899999999999991</v>
      </c>
      <c r="F34" s="65">
        <v>11.310000000000002</v>
      </c>
      <c r="G34" s="65">
        <v>0</v>
      </c>
      <c r="H34" s="65">
        <v>12</v>
      </c>
      <c r="I34" s="65">
        <v>9.240000000000002</v>
      </c>
      <c r="J34" s="65">
        <v>10.119999999999997</v>
      </c>
      <c r="K34" s="65">
        <v>11.619999999999997</v>
      </c>
      <c r="L34" s="65">
        <v>0.16000000000000014</v>
      </c>
      <c r="M34" s="65">
        <v>14.240000000000002</v>
      </c>
      <c r="N34" s="65">
        <v>13.709999999999997</v>
      </c>
      <c r="O34" s="65">
        <v>14.259999999999998</v>
      </c>
      <c r="P34" s="65">
        <v>14.739999999999998</v>
      </c>
      <c r="Q34" s="65">
        <v>13.629999999999995</v>
      </c>
      <c r="R34" s="65">
        <v>16.43</v>
      </c>
      <c r="S34" s="65">
        <v>15.380000000000003</v>
      </c>
      <c r="T34" s="65">
        <v>16.579999999999998</v>
      </c>
      <c r="U34" s="65">
        <v>16.610000000000003</v>
      </c>
      <c r="V34" s="65">
        <v>15.719999999999995</v>
      </c>
      <c r="W34" s="65">
        <v>2.8900000000000006</v>
      </c>
      <c r="X34" s="65">
        <v>0</v>
      </c>
      <c r="Y34" s="65">
        <v>12.309999999999995</v>
      </c>
      <c r="Z34" s="65">
        <v>2.1700000000000017</v>
      </c>
      <c r="AA34" s="65">
        <v>12.089999999999996</v>
      </c>
      <c r="AB34" s="66">
        <v>10.299999999999997</v>
      </c>
    </row>
    <row r="35" spans="2:28">
      <c r="B35" s="73" t="s">
        <v>37</v>
      </c>
      <c r="C35" s="51">
        <f>SUM(C4:D34)</f>
        <v>3909.0299999999997</v>
      </c>
    </row>
    <row r="36" spans="2:28" ht="15.75" thickBot="1"/>
    <row r="37" spans="2:28" ht="24" thickBot="1">
      <c r="B37" s="139" t="s">
        <v>34</v>
      </c>
      <c r="C37" s="130" t="s">
        <v>35</v>
      </c>
      <c r="D37" s="131"/>
      <c r="E37" s="134" t="s">
        <v>41</v>
      </c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6"/>
    </row>
    <row r="38" spans="2:28" ht="15.75" thickBot="1">
      <c r="B38" s="140"/>
      <c r="C38" s="132"/>
      <c r="D38" s="133"/>
      <c r="E38" s="44" t="s">
        <v>23</v>
      </c>
      <c r="F38" s="45" t="s">
        <v>22</v>
      </c>
      <c r="G38" s="46" t="s">
        <v>21</v>
      </c>
      <c r="H38" s="46" t="s">
        <v>20</v>
      </c>
      <c r="I38" s="47" t="s">
        <v>19</v>
      </c>
      <c r="J38" s="46" t="s">
        <v>18</v>
      </c>
      <c r="K38" s="46" t="s">
        <v>17</v>
      </c>
      <c r="L38" s="46" t="s">
        <v>16</v>
      </c>
      <c r="M38" s="48" t="s">
        <v>15</v>
      </c>
      <c r="N38" s="46" t="s">
        <v>14</v>
      </c>
      <c r="O38" s="47" t="s">
        <v>13</v>
      </c>
      <c r="P38" s="46" t="s">
        <v>12</v>
      </c>
      <c r="Q38" s="46" t="s">
        <v>11</v>
      </c>
      <c r="R38" s="46" t="s">
        <v>10</v>
      </c>
      <c r="S38" s="46" t="s">
        <v>9</v>
      </c>
      <c r="T38" s="46" t="s">
        <v>8</v>
      </c>
      <c r="U38" s="46" t="s">
        <v>7</v>
      </c>
      <c r="V38" s="46" t="s">
        <v>6</v>
      </c>
      <c r="W38" s="46" t="s">
        <v>5</v>
      </c>
      <c r="X38" s="46" t="s">
        <v>4</v>
      </c>
      <c r="Y38" s="46" t="s">
        <v>3</v>
      </c>
      <c r="Z38" s="46" t="s">
        <v>2</v>
      </c>
      <c r="AA38" s="46" t="s">
        <v>1</v>
      </c>
      <c r="AB38" s="49" t="s">
        <v>0</v>
      </c>
    </row>
    <row r="39" spans="2:28" ht="15.75">
      <c r="B39" s="70">
        <v>44013</v>
      </c>
      <c r="C39" s="137">
        <f>SUM(E39:AB39)</f>
        <v>-75.13</v>
      </c>
      <c r="D39" s="138"/>
      <c r="E39" s="67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-16.220000000000002</v>
      </c>
      <c r="M39" s="61">
        <v>-3.2099999999999991</v>
      </c>
      <c r="N39" s="61">
        <v>0</v>
      </c>
      <c r="O39" s="61">
        <v>0</v>
      </c>
      <c r="P39" s="61">
        <v>0</v>
      </c>
      <c r="Q39" s="61">
        <v>-1.9999999999999574E-2</v>
      </c>
      <c r="R39" s="61">
        <v>0</v>
      </c>
      <c r="S39" s="61">
        <v>0</v>
      </c>
      <c r="T39" s="61">
        <v>-0.86000000000000298</v>
      </c>
      <c r="U39" s="61">
        <v>0</v>
      </c>
      <c r="V39" s="61">
        <v>0</v>
      </c>
      <c r="W39" s="61">
        <v>-6.41</v>
      </c>
      <c r="X39" s="61">
        <v>-18.659999999999997</v>
      </c>
      <c r="Y39" s="61">
        <v>-13.919999999999998</v>
      </c>
      <c r="Z39" s="61">
        <v>0</v>
      </c>
      <c r="AA39" s="61">
        <v>-6.1300000000000008</v>
      </c>
      <c r="AB39" s="62">
        <v>-9.6999999999999993</v>
      </c>
    </row>
    <row r="40" spans="2:28" ht="15.75">
      <c r="B40" s="71">
        <v>44014</v>
      </c>
      <c r="C40" s="124">
        <f>SUM(E40:AB40)</f>
        <v>-90.970000000000013</v>
      </c>
      <c r="D40" s="125"/>
      <c r="E40" s="68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-5.7100000000000009</v>
      </c>
      <c r="M40" s="63">
        <v>-6.3599999999999994</v>
      </c>
      <c r="N40" s="63">
        <v>-1.3200000000000003</v>
      </c>
      <c r="O40" s="63">
        <v>0</v>
      </c>
      <c r="P40" s="63">
        <v>0</v>
      </c>
      <c r="Q40" s="63">
        <v>0</v>
      </c>
      <c r="R40" s="63">
        <v>0</v>
      </c>
      <c r="S40" s="63">
        <v>-0.51000000000000156</v>
      </c>
      <c r="T40" s="63">
        <v>-17.52</v>
      </c>
      <c r="U40" s="63">
        <v>-5.0599999999999969</v>
      </c>
      <c r="V40" s="63">
        <v>-6.7399999999999984</v>
      </c>
      <c r="W40" s="63">
        <v>-4.990000000000002</v>
      </c>
      <c r="X40" s="63">
        <v>-14.860000000000003</v>
      </c>
      <c r="Y40" s="63">
        <v>0</v>
      </c>
      <c r="Z40" s="63">
        <v>-0.23000000000000043</v>
      </c>
      <c r="AA40" s="63">
        <v>-13.06</v>
      </c>
      <c r="AB40" s="64">
        <v>-14.61</v>
      </c>
    </row>
    <row r="41" spans="2:28" ht="15.75">
      <c r="B41" s="71">
        <v>44015</v>
      </c>
      <c r="C41" s="124">
        <f t="shared" ref="C41:C68" si="1">SUM(E41:AB41)</f>
        <v>-79.399999999999991</v>
      </c>
      <c r="D41" s="125"/>
      <c r="E41" s="68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-19.77</v>
      </c>
      <c r="M41" s="63">
        <v>0</v>
      </c>
      <c r="N41" s="63">
        <v>-4</v>
      </c>
      <c r="O41" s="63">
        <v>-10.64</v>
      </c>
      <c r="P41" s="63">
        <v>0</v>
      </c>
      <c r="Q41" s="63">
        <v>-0.44999999999999929</v>
      </c>
      <c r="R41" s="63">
        <v>0</v>
      </c>
      <c r="S41" s="63">
        <v>0</v>
      </c>
      <c r="T41" s="63">
        <v>-4.7199999999999989</v>
      </c>
      <c r="U41" s="63">
        <v>0</v>
      </c>
      <c r="V41" s="63">
        <v>-9.68</v>
      </c>
      <c r="W41" s="63">
        <v>-7.1499999999999986</v>
      </c>
      <c r="X41" s="63">
        <v>-6.3599999999999994</v>
      </c>
      <c r="Y41" s="63">
        <v>0</v>
      </c>
      <c r="Z41" s="63">
        <v>0</v>
      </c>
      <c r="AA41" s="63">
        <v>-3.9400000000000013</v>
      </c>
      <c r="AB41" s="64">
        <v>-12.690000000000001</v>
      </c>
    </row>
    <row r="42" spans="2:28" ht="15.75">
      <c r="B42" s="71">
        <v>44016</v>
      </c>
      <c r="C42" s="124">
        <f t="shared" si="1"/>
        <v>-145.74</v>
      </c>
      <c r="D42" s="125"/>
      <c r="E42" s="68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-20.89</v>
      </c>
      <c r="M42" s="63">
        <v>-8.81</v>
      </c>
      <c r="N42" s="63">
        <v>0</v>
      </c>
      <c r="O42" s="63">
        <v>0</v>
      </c>
      <c r="P42" s="63">
        <v>-5.84</v>
      </c>
      <c r="Q42" s="63">
        <v>-0.87999999999999901</v>
      </c>
      <c r="R42" s="63">
        <v>0</v>
      </c>
      <c r="S42" s="63">
        <v>-14.22</v>
      </c>
      <c r="T42" s="63">
        <v>-19.14</v>
      </c>
      <c r="U42" s="63">
        <v>0</v>
      </c>
      <c r="V42" s="63">
        <v>-7.6900000000000013</v>
      </c>
      <c r="W42" s="63">
        <v>-1.3499999999999996</v>
      </c>
      <c r="X42" s="63">
        <v>-3.1699999999999982</v>
      </c>
      <c r="Y42" s="63">
        <v>-19.649999999999999</v>
      </c>
      <c r="Z42" s="63">
        <v>-19.240000000000002</v>
      </c>
      <c r="AA42" s="63">
        <v>-15.96</v>
      </c>
      <c r="AB42" s="64">
        <v>-8.9000000000000021</v>
      </c>
    </row>
    <row r="43" spans="2:28" ht="15.75">
      <c r="B43" s="71">
        <v>44017</v>
      </c>
      <c r="C43" s="124">
        <f t="shared" si="1"/>
        <v>-166.71</v>
      </c>
      <c r="D43" s="125"/>
      <c r="E43" s="68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-19.920000000000002</v>
      </c>
      <c r="M43" s="63">
        <v>-9.8999999999999986</v>
      </c>
      <c r="N43" s="63">
        <v>-0.91000000000000014</v>
      </c>
      <c r="O43" s="63">
        <v>0</v>
      </c>
      <c r="P43" s="63">
        <v>-0.96000000000000085</v>
      </c>
      <c r="Q43" s="63">
        <v>-5.620000000000001</v>
      </c>
      <c r="R43" s="63">
        <v>0</v>
      </c>
      <c r="S43" s="63">
        <v>-4</v>
      </c>
      <c r="T43" s="63">
        <v>-4</v>
      </c>
      <c r="U43" s="63">
        <v>-17.760000000000002</v>
      </c>
      <c r="V43" s="63">
        <v>-11.800000000000002</v>
      </c>
      <c r="W43" s="63">
        <v>0</v>
      </c>
      <c r="X43" s="63">
        <v>-18.59</v>
      </c>
      <c r="Y43" s="63">
        <v>-19.36</v>
      </c>
      <c r="Z43" s="63">
        <v>-19.760000000000002</v>
      </c>
      <c r="AA43" s="63">
        <v>-17.509999999999998</v>
      </c>
      <c r="AB43" s="64">
        <v>-16.62</v>
      </c>
    </row>
    <row r="44" spans="2:28" ht="15.75">
      <c r="B44" s="71">
        <v>44018</v>
      </c>
      <c r="C44" s="124">
        <f t="shared" si="1"/>
        <v>-72.089999999999989</v>
      </c>
      <c r="D44" s="125"/>
      <c r="E44" s="68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-16.38</v>
      </c>
      <c r="M44" s="63">
        <v>0</v>
      </c>
      <c r="N44" s="63">
        <v>-9.68</v>
      </c>
      <c r="O44" s="63">
        <v>-13.849999999999998</v>
      </c>
      <c r="P44" s="63">
        <v>-1.009999999999998</v>
      </c>
      <c r="Q44" s="63">
        <v>0</v>
      </c>
      <c r="R44" s="63">
        <v>0</v>
      </c>
      <c r="S44" s="63">
        <v>-1.6700000000000017</v>
      </c>
      <c r="T44" s="63">
        <v>-9.0499999999999972</v>
      </c>
      <c r="U44" s="63">
        <v>0</v>
      </c>
      <c r="V44" s="63">
        <v>0</v>
      </c>
      <c r="W44" s="63">
        <v>0</v>
      </c>
      <c r="X44" s="63">
        <v>0</v>
      </c>
      <c r="Y44" s="63">
        <v>-3.2899999999999991</v>
      </c>
      <c r="Z44" s="63">
        <v>-5.6499999999999986</v>
      </c>
      <c r="AA44" s="63">
        <v>-11.32</v>
      </c>
      <c r="AB44" s="64">
        <v>-0.19000000000000128</v>
      </c>
    </row>
    <row r="45" spans="2:28" ht="15.75">
      <c r="B45" s="71">
        <v>44019</v>
      </c>
      <c r="C45" s="124">
        <f t="shared" si="1"/>
        <v>-153.29</v>
      </c>
      <c r="D45" s="125"/>
      <c r="E45" s="68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-20.619999999999997</v>
      </c>
      <c r="M45" s="63">
        <v>-0.92999999999999972</v>
      </c>
      <c r="N45" s="63">
        <v>-14.209999999999999</v>
      </c>
      <c r="O45" s="63">
        <v>-4.1699999999999982</v>
      </c>
      <c r="P45" s="63">
        <v>-20.16</v>
      </c>
      <c r="Q45" s="63">
        <v>-2.7099999999999991</v>
      </c>
      <c r="R45" s="63">
        <v>-18.830000000000002</v>
      </c>
      <c r="S45" s="63">
        <v>-17.52</v>
      </c>
      <c r="T45" s="63">
        <v>-7.84</v>
      </c>
      <c r="U45" s="63">
        <v>-8.43</v>
      </c>
      <c r="V45" s="63">
        <v>-0.28000000000000114</v>
      </c>
      <c r="W45" s="63">
        <v>-17.740000000000002</v>
      </c>
      <c r="X45" s="63">
        <v>-5.27</v>
      </c>
      <c r="Y45" s="63">
        <v>0</v>
      </c>
      <c r="Z45" s="63">
        <v>-1.3099999999999987</v>
      </c>
      <c r="AA45" s="63">
        <v>-10.350000000000001</v>
      </c>
      <c r="AB45" s="64">
        <v>-2.9199999999999982</v>
      </c>
    </row>
    <row r="46" spans="2:28" ht="15.75">
      <c r="B46" s="71">
        <v>44020</v>
      </c>
      <c r="C46" s="124">
        <f t="shared" si="1"/>
        <v>-173.95</v>
      </c>
      <c r="D46" s="125"/>
      <c r="E46" s="68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-13</v>
      </c>
      <c r="L46" s="63">
        <v>-18.34</v>
      </c>
      <c r="M46" s="63">
        <v>-18.29</v>
      </c>
      <c r="N46" s="63">
        <v>-18.28</v>
      </c>
      <c r="O46" s="63">
        <v>-18.090000000000003</v>
      </c>
      <c r="P46" s="63">
        <v>-18.670000000000002</v>
      </c>
      <c r="Q46" s="63">
        <v>-13.770000000000003</v>
      </c>
      <c r="R46" s="63">
        <v>0</v>
      </c>
      <c r="S46" s="63">
        <v>0</v>
      </c>
      <c r="T46" s="63">
        <v>0</v>
      </c>
      <c r="U46" s="63">
        <v>-5</v>
      </c>
      <c r="V46" s="63">
        <v>-16.369999999999997</v>
      </c>
      <c r="W46" s="63">
        <v>-17.729999999999997</v>
      </c>
      <c r="X46" s="63">
        <v>-14.21</v>
      </c>
      <c r="Y46" s="63">
        <v>-2.1999999999999993</v>
      </c>
      <c r="Z46" s="63">
        <v>0</v>
      </c>
      <c r="AA46" s="63">
        <v>0</v>
      </c>
      <c r="AB46" s="64">
        <v>0</v>
      </c>
    </row>
    <row r="47" spans="2:28" ht="15.75">
      <c r="B47" s="71">
        <v>44021</v>
      </c>
      <c r="C47" s="124">
        <f t="shared" si="1"/>
        <v>-63.399999999999991</v>
      </c>
      <c r="D47" s="125"/>
      <c r="E47" s="68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-5.91</v>
      </c>
      <c r="L47" s="63">
        <v>-20.339999999999996</v>
      </c>
      <c r="M47" s="63">
        <v>-9.32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-14.700000000000003</v>
      </c>
      <c r="U47" s="63">
        <v>-2.509999999999998</v>
      </c>
      <c r="V47" s="63">
        <v>-7.93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4">
        <v>-2.6900000000000013</v>
      </c>
    </row>
    <row r="48" spans="2:28" ht="15.75">
      <c r="B48" s="71">
        <v>44022</v>
      </c>
      <c r="C48" s="124">
        <f t="shared" si="1"/>
        <v>-71.27</v>
      </c>
      <c r="D48" s="125"/>
      <c r="E48" s="68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-6.77</v>
      </c>
      <c r="L48" s="63">
        <v>-15.319999999999999</v>
      </c>
      <c r="M48" s="63">
        <v>0</v>
      </c>
      <c r="N48" s="63">
        <v>-1.2800000000000011</v>
      </c>
      <c r="O48" s="63">
        <v>-7.1099999999999994</v>
      </c>
      <c r="P48" s="63">
        <v>0</v>
      </c>
      <c r="Q48" s="63">
        <v>-10.73</v>
      </c>
      <c r="R48" s="63">
        <v>-12.48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-0.42000000000000171</v>
      </c>
      <c r="Y48" s="63">
        <v>0</v>
      </c>
      <c r="Z48" s="63">
        <v>0</v>
      </c>
      <c r="AA48" s="63">
        <v>0</v>
      </c>
      <c r="AB48" s="64">
        <v>-17.16</v>
      </c>
    </row>
    <row r="49" spans="2:28" ht="15.75">
      <c r="B49" s="71">
        <v>44023</v>
      </c>
      <c r="C49" s="124">
        <f t="shared" si="1"/>
        <v>-34.540000000000006</v>
      </c>
      <c r="D49" s="125"/>
      <c r="E49" s="68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-2.6000000000000014</v>
      </c>
      <c r="L49" s="63">
        <v>-7.4700000000000024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-13.450000000000001</v>
      </c>
      <c r="U49" s="63">
        <v>0</v>
      </c>
      <c r="V49" s="63">
        <v>0</v>
      </c>
      <c r="W49" s="63">
        <v>0</v>
      </c>
      <c r="X49" s="63">
        <v>0</v>
      </c>
      <c r="Y49" s="63">
        <v>-7.0000000000000284E-2</v>
      </c>
      <c r="Z49" s="63">
        <v>0</v>
      </c>
      <c r="AA49" s="63">
        <v>0</v>
      </c>
      <c r="AB49" s="64">
        <v>-10.95</v>
      </c>
    </row>
    <row r="50" spans="2:28" ht="15.75">
      <c r="B50" s="71">
        <v>44024</v>
      </c>
      <c r="C50" s="124">
        <f t="shared" si="1"/>
        <v>-74.740000000000009</v>
      </c>
      <c r="D50" s="125"/>
      <c r="E50" s="68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-4.8499999999999979</v>
      </c>
      <c r="M50" s="63">
        <v>-3.0500000000000007</v>
      </c>
      <c r="N50" s="63">
        <v>-19.349999999999998</v>
      </c>
      <c r="O50" s="63">
        <v>-16.96</v>
      </c>
      <c r="P50" s="63">
        <v>-7.24</v>
      </c>
      <c r="Q50" s="63">
        <v>-5.3000000000000025</v>
      </c>
      <c r="R50" s="63">
        <v>0</v>
      </c>
      <c r="S50" s="63">
        <v>0</v>
      </c>
      <c r="T50" s="63">
        <v>-0.41000000000000014</v>
      </c>
      <c r="U50" s="63">
        <v>0</v>
      </c>
      <c r="V50" s="63">
        <v>0</v>
      </c>
      <c r="W50" s="63">
        <v>-2.1599999999999984</v>
      </c>
      <c r="X50" s="63">
        <v>-12.180000000000001</v>
      </c>
      <c r="Y50" s="63">
        <v>0</v>
      </c>
      <c r="Z50" s="63">
        <v>0</v>
      </c>
      <c r="AA50" s="63">
        <v>0</v>
      </c>
      <c r="AB50" s="64">
        <v>-3.240000000000002</v>
      </c>
    </row>
    <row r="51" spans="2:28" ht="15.75">
      <c r="B51" s="71">
        <v>44025</v>
      </c>
      <c r="C51" s="124">
        <f t="shared" si="1"/>
        <v>-90.960000000000008</v>
      </c>
      <c r="D51" s="125"/>
      <c r="E51" s="68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-9.7100000000000009</v>
      </c>
      <c r="L51" s="63">
        <v>-11.330000000000002</v>
      </c>
      <c r="M51" s="63">
        <v>-2.6500000000000004</v>
      </c>
      <c r="N51" s="63">
        <v>-2.2200000000000006</v>
      </c>
      <c r="O51" s="63">
        <v>-14.07</v>
      </c>
      <c r="P51" s="63">
        <v>-19.810000000000002</v>
      </c>
      <c r="Q51" s="63">
        <v>0</v>
      </c>
      <c r="R51" s="63">
        <v>0</v>
      </c>
      <c r="S51" s="63">
        <v>0</v>
      </c>
      <c r="T51" s="63">
        <v>-10.5</v>
      </c>
      <c r="U51" s="63">
        <v>0</v>
      </c>
      <c r="V51" s="63">
        <v>0</v>
      </c>
      <c r="W51" s="63">
        <v>-2.34</v>
      </c>
      <c r="X51" s="63">
        <v>-16.079999999999998</v>
      </c>
      <c r="Y51" s="63">
        <v>-1.7699999999999996</v>
      </c>
      <c r="Z51" s="63">
        <v>0</v>
      </c>
      <c r="AA51" s="63">
        <v>-0.48000000000000043</v>
      </c>
      <c r="AB51" s="64">
        <v>0</v>
      </c>
    </row>
    <row r="52" spans="2:28" ht="15.75">
      <c r="B52" s="71">
        <v>44026</v>
      </c>
      <c r="C52" s="124">
        <f t="shared" si="1"/>
        <v>-60.610000000000014</v>
      </c>
      <c r="D52" s="125"/>
      <c r="E52" s="68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-3.1700000000000017</v>
      </c>
      <c r="L52" s="63">
        <v>-19.020000000000003</v>
      </c>
      <c r="M52" s="63">
        <v>0</v>
      </c>
      <c r="N52" s="63">
        <v>-5.3099999999999987</v>
      </c>
      <c r="O52" s="63">
        <v>-0.94000000000000128</v>
      </c>
      <c r="P52" s="63">
        <v>-13.379999999999999</v>
      </c>
      <c r="Q52" s="63">
        <v>-0.39000000000000057</v>
      </c>
      <c r="R52" s="63">
        <v>-8.9999999999999858E-2</v>
      </c>
      <c r="S52" s="63">
        <v>0</v>
      </c>
      <c r="T52" s="63">
        <v>0</v>
      </c>
      <c r="U52" s="63">
        <v>0</v>
      </c>
      <c r="V52" s="63">
        <v>-3.8000000000000007</v>
      </c>
      <c r="W52" s="63">
        <v>-1.8200000000000003</v>
      </c>
      <c r="X52" s="63">
        <v>0</v>
      </c>
      <c r="Y52" s="63">
        <v>-2.1000000000000014</v>
      </c>
      <c r="Z52" s="63">
        <v>0</v>
      </c>
      <c r="AA52" s="63">
        <v>0</v>
      </c>
      <c r="AB52" s="64">
        <v>-10.590000000000003</v>
      </c>
    </row>
    <row r="53" spans="2:28" ht="15.75">
      <c r="B53" s="71">
        <v>44027</v>
      </c>
      <c r="C53" s="124">
        <f t="shared" si="1"/>
        <v>-149.21999999999997</v>
      </c>
      <c r="D53" s="125"/>
      <c r="E53" s="68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-11.35</v>
      </c>
      <c r="L53" s="63">
        <v>-20.260000000000002</v>
      </c>
      <c r="M53" s="63">
        <v>-20.27</v>
      </c>
      <c r="N53" s="63">
        <v>-7.3199999999999967</v>
      </c>
      <c r="O53" s="63">
        <v>-10.819999999999999</v>
      </c>
      <c r="P53" s="63">
        <v>-13.360000000000003</v>
      </c>
      <c r="Q53" s="63">
        <v>-6.8699999999999992</v>
      </c>
      <c r="R53" s="63">
        <v>-0.41000000000000014</v>
      </c>
      <c r="S53" s="63">
        <v>-3.5700000000000003</v>
      </c>
      <c r="T53" s="63">
        <v>-7.6500000000000021</v>
      </c>
      <c r="U53" s="63">
        <v>-6.889999999999997</v>
      </c>
      <c r="V53" s="63">
        <v>-1.2300000000000004</v>
      </c>
      <c r="W53" s="63">
        <v>-4.25</v>
      </c>
      <c r="X53" s="63">
        <v>-15.290000000000001</v>
      </c>
      <c r="Y53" s="63">
        <v>-4.4200000000000017</v>
      </c>
      <c r="Z53" s="63">
        <v>-1.9400000000000013</v>
      </c>
      <c r="AA53" s="63">
        <v>-13.320000000000002</v>
      </c>
      <c r="AB53" s="64">
        <v>0</v>
      </c>
    </row>
    <row r="54" spans="2:28" ht="15.75">
      <c r="B54" s="71">
        <v>44028</v>
      </c>
      <c r="C54" s="124">
        <f t="shared" si="1"/>
        <v>-88.600000000000009</v>
      </c>
      <c r="D54" s="125"/>
      <c r="E54" s="68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-8.5</v>
      </c>
      <c r="L54" s="63">
        <v>-2.9299999999999997</v>
      </c>
      <c r="M54" s="63">
        <v>0</v>
      </c>
      <c r="N54" s="63">
        <v>-10.309999999999999</v>
      </c>
      <c r="O54" s="63">
        <v>-4.6500000000000021</v>
      </c>
      <c r="P54" s="63">
        <v>-17.09</v>
      </c>
      <c r="Q54" s="63">
        <v>0</v>
      </c>
      <c r="R54" s="63">
        <v>0</v>
      </c>
      <c r="S54" s="63">
        <v>0</v>
      </c>
      <c r="T54" s="63">
        <v>-8.77</v>
      </c>
      <c r="U54" s="63">
        <v>0</v>
      </c>
      <c r="V54" s="63">
        <v>0</v>
      </c>
      <c r="W54" s="63">
        <v>0</v>
      </c>
      <c r="X54" s="63">
        <v>-19.329999999999998</v>
      </c>
      <c r="Y54" s="63">
        <v>-6.07</v>
      </c>
      <c r="Z54" s="63">
        <v>-0.14000000000000057</v>
      </c>
      <c r="AA54" s="63">
        <v>-5.6400000000000006</v>
      </c>
      <c r="AB54" s="64">
        <v>-5.1700000000000017</v>
      </c>
    </row>
    <row r="55" spans="2:28" ht="15.75">
      <c r="B55" s="71">
        <v>44029</v>
      </c>
      <c r="C55" s="124">
        <f t="shared" si="1"/>
        <v>-76.66</v>
      </c>
      <c r="D55" s="125"/>
      <c r="E55" s="68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-12.620000000000001</v>
      </c>
      <c r="M55" s="63">
        <v>0</v>
      </c>
      <c r="N55" s="63">
        <v>0</v>
      </c>
      <c r="O55" s="63">
        <v>-11.15</v>
      </c>
      <c r="P55" s="63">
        <v>-7.0000000000000284E-2</v>
      </c>
      <c r="Q55" s="63">
        <v>-6.1000000000000014</v>
      </c>
      <c r="R55" s="63">
        <v>0</v>
      </c>
      <c r="S55" s="63">
        <v>0</v>
      </c>
      <c r="T55" s="63">
        <v>-9.2800000000000011</v>
      </c>
      <c r="U55" s="63">
        <v>-17.310000000000002</v>
      </c>
      <c r="V55" s="63">
        <v>-0.80999999999999872</v>
      </c>
      <c r="W55" s="63">
        <v>-0.85999999999999943</v>
      </c>
      <c r="X55" s="63">
        <v>0</v>
      </c>
      <c r="Y55" s="63">
        <v>0</v>
      </c>
      <c r="Z55" s="63">
        <v>-10.690000000000003</v>
      </c>
      <c r="AA55" s="63">
        <v>0</v>
      </c>
      <c r="AB55" s="64">
        <v>-7.7699999999999978</v>
      </c>
    </row>
    <row r="56" spans="2:28" ht="15.75">
      <c r="B56" s="71">
        <v>44030</v>
      </c>
      <c r="C56" s="124">
        <f t="shared" si="1"/>
        <v>-89.87</v>
      </c>
      <c r="D56" s="125"/>
      <c r="E56" s="68">
        <v>0</v>
      </c>
      <c r="F56" s="63">
        <v>-4.4400000000000013</v>
      </c>
      <c r="G56" s="63">
        <v>0</v>
      </c>
      <c r="H56" s="63">
        <v>0</v>
      </c>
      <c r="I56" s="63">
        <v>0</v>
      </c>
      <c r="J56" s="63">
        <v>0</v>
      </c>
      <c r="K56" s="63">
        <v>-11.25</v>
      </c>
      <c r="L56" s="63">
        <v>-20.37</v>
      </c>
      <c r="M56" s="63">
        <v>-13.879999999999999</v>
      </c>
      <c r="N56" s="63">
        <v>0</v>
      </c>
      <c r="O56" s="63">
        <v>0</v>
      </c>
      <c r="P56" s="63">
        <v>0</v>
      </c>
      <c r="Q56" s="63">
        <v>-1.5</v>
      </c>
      <c r="R56" s="63">
        <v>-4.3100000000000005</v>
      </c>
      <c r="S56" s="63">
        <v>-4</v>
      </c>
      <c r="T56" s="63">
        <v>-14.930000000000001</v>
      </c>
      <c r="U56" s="63">
        <v>-2.9400000000000013</v>
      </c>
      <c r="V56" s="63">
        <v>-5.43</v>
      </c>
      <c r="W56" s="63">
        <v>0</v>
      </c>
      <c r="X56" s="63">
        <v>-1.5199999999999996</v>
      </c>
      <c r="Y56" s="63">
        <v>0</v>
      </c>
      <c r="Z56" s="63">
        <v>0</v>
      </c>
      <c r="AA56" s="63">
        <v>0</v>
      </c>
      <c r="AB56" s="64">
        <v>-5.3000000000000007</v>
      </c>
    </row>
    <row r="57" spans="2:28" ht="15.75">
      <c r="B57" s="71">
        <v>44031</v>
      </c>
      <c r="C57" s="124">
        <f t="shared" si="1"/>
        <v>-134.07000000000002</v>
      </c>
      <c r="D57" s="125"/>
      <c r="E57" s="68">
        <v>-9.0500000000000007</v>
      </c>
      <c r="F57" s="63">
        <v>-5.6700000000000017</v>
      </c>
      <c r="G57" s="63">
        <v>0</v>
      </c>
      <c r="H57" s="63">
        <v>0</v>
      </c>
      <c r="I57" s="63">
        <v>0</v>
      </c>
      <c r="J57" s="63">
        <v>0</v>
      </c>
      <c r="K57" s="63">
        <v>-5.8999999999999986</v>
      </c>
      <c r="L57" s="63">
        <v>-3.25</v>
      </c>
      <c r="M57" s="63">
        <v>0</v>
      </c>
      <c r="N57" s="63">
        <v>-11.700000000000001</v>
      </c>
      <c r="O57" s="63">
        <v>-0.39000000000000057</v>
      </c>
      <c r="P57" s="63">
        <v>0</v>
      </c>
      <c r="Q57" s="63">
        <v>0</v>
      </c>
      <c r="R57" s="63">
        <v>0</v>
      </c>
      <c r="S57" s="63">
        <v>-19.700000000000003</v>
      </c>
      <c r="T57" s="63">
        <v>-18.080000000000002</v>
      </c>
      <c r="U57" s="63">
        <v>0</v>
      </c>
      <c r="V57" s="63">
        <v>0</v>
      </c>
      <c r="W57" s="63">
        <v>0</v>
      </c>
      <c r="X57" s="63">
        <v>0</v>
      </c>
      <c r="Y57" s="63">
        <v>-7.0799999999999983</v>
      </c>
      <c r="Z57" s="63">
        <v>-18.04</v>
      </c>
      <c r="AA57" s="63">
        <v>-16.670000000000002</v>
      </c>
      <c r="AB57" s="64">
        <v>-18.54</v>
      </c>
    </row>
    <row r="58" spans="2:28" ht="15.75">
      <c r="B58" s="71">
        <v>44032</v>
      </c>
      <c r="C58" s="124">
        <f t="shared" si="1"/>
        <v>-148.31</v>
      </c>
      <c r="D58" s="125"/>
      <c r="E58" s="68">
        <v>-6.4899999999999984</v>
      </c>
      <c r="F58" s="63">
        <v>0</v>
      </c>
      <c r="G58" s="63">
        <v>-7.93</v>
      </c>
      <c r="H58" s="63">
        <v>-12.18</v>
      </c>
      <c r="I58" s="63">
        <v>-5.0300000000000011</v>
      </c>
      <c r="J58" s="63">
        <v>-2.8999999999999986</v>
      </c>
      <c r="K58" s="63">
        <v>-0.69999999999999929</v>
      </c>
      <c r="L58" s="63">
        <v>-16.149999999999999</v>
      </c>
      <c r="M58" s="63">
        <v>-15.3</v>
      </c>
      <c r="N58" s="63">
        <v>-18.630000000000003</v>
      </c>
      <c r="O58" s="63">
        <v>-20.34</v>
      </c>
      <c r="P58" s="63">
        <v>-2.3699999999999992</v>
      </c>
      <c r="Q58" s="63">
        <v>0</v>
      </c>
      <c r="R58" s="63">
        <v>0</v>
      </c>
      <c r="S58" s="63">
        <v>0</v>
      </c>
      <c r="T58" s="63">
        <v>-0.71000000000000085</v>
      </c>
      <c r="U58" s="63">
        <v>0</v>
      </c>
      <c r="V58" s="63">
        <v>-9.9999999999999982</v>
      </c>
      <c r="W58" s="63">
        <v>-20.69</v>
      </c>
      <c r="X58" s="63">
        <v>0</v>
      </c>
      <c r="Y58" s="63">
        <v>-8.8899999999999988</v>
      </c>
      <c r="Z58" s="63">
        <v>0</v>
      </c>
      <c r="AA58" s="63">
        <v>0</v>
      </c>
      <c r="AB58" s="64">
        <v>0</v>
      </c>
    </row>
    <row r="59" spans="2:28" ht="15.75">
      <c r="B59" s="71">
        <v>44033</v>
      </c>
      <c r="C59" s="124">
        <f t="shared" si="1"/>
        <v>-84.960000000000008</v>
      </c>
      <c r="D59" s="125"/>
      <c r="E59" s="68">
        <v>0</v>
      </c>
      <c r="F59" s="63">
        <v>0</v>
      </c>
      <c r="G59" s="63">
        <v>0</v>
      </c>
      <c r="H59" s="63">
        <v>-5.1999999999999993</v>
      </c>
      <c r="I59" s="63">
        <v>-10.829999999999998</v>
      </c>
      <c r="J59" s="63">
        <v>0</v>
      </c>
      <c r="K59" s="63">
        <v>-8.6700000000000017</v>
      </c>
      <c r="L59" s="63">
        <v>0</v>
      </c>
      <c r="M59" s="63">
        <v>-2.7899999999999991</v>
      </c>
      <c r="N59" s="63">
        <v>0</v>
      </c>
      <c r="O59" s="63">
        <v>-4.9499999999999993</v>
      </c>
      <c r="P59" s="63">
        <v>-3.8099999999999987</v>
      </c>
      <c r="Q59" s="63">
        <v>0</v>
      </c>
      <c r="R59" s="63">
        <v>0</v>
      </c>
      <c r="S59" s="63">
        <v>0</v>
      </c>
      <c r="T59" s="63">
        <v>-6.1300000000000026</v>
      </c>
      <c r="U59" s="63">
        <v>-0.76999999999999957</v>
      </c>
      <c r="V59" s="63">
        <v>-0.83000000000000185</v>
      </c>
      <c r="W59" s="63">
        <v>0</v>
      </c>
      <c r="X59" s="63">
        <v>-18.010000000000002</v>
      </c>
      <c r="Y59" s="63">
        <v>-7.0900000000000016</v>
      </c>
      <c r="Z59" s="63">
        <v>-3.0499999999999989</v>
      </c>
      <c r="AA59" s="63">
        <v>0</v>
      </c>
      <c r="AB59" s="64">
        <v>-12.829999999999998</v>
      </c>
    </row>
    <row r="60" spans="2:28" ht="15.75">
      <c r="B60" s="71">
        <v>44034</v>
      </c>
      <c r="C60" s="124">
        <f t="shared" si="1"/>
        <v>-56.15</v>
      </c>
      <c r="D60" s="125"/>
      <c r="E60" s="68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-14.75</v>
      </c>
      <c r="M60" s="63">
        <v>0</v>
      </c>
      <c r="N60" s="63">
        <v>0</v>
      </c>
      <c r="O60" s="63">
        <v>0</v>
      </c>
      <c r="P60" s="63">
        <v>-1.75</v>
      </c>
      <c r="Q60" s="63">
        <v>-10.110000000000003</v>
      </c>
      <c r="R60" s="63">
        <v>-19.249999999999996</v>
      </c>
      <c r="S60" s="63">
        <v>0</v>
      </c>
      <c r="T60" s="63">
        <v>-5.58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4">
        <v>-4.7100000000000009</v>
      </c>
    </row>
    <row r="61" spans="2:28" ht="15.75">
      <c r="B61" s="71">
        <v>44035</v>
      </c>
      <c r="C61" s="124">
        <f t="shared" si="1"/>
        <v>-53.910000000000011</v>
      </c>
      <c r="D61" s="125"/>
      <c r="E61" s="68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-11.199999999999998</v>
      </c>
      <c r="V61" s="63">
        <v>-4.93</v>
      </c>
      <c r="W61" s="63">
        <v>-19.73</v>
      </c>
      <c r="X61" s="63">
        <v>-5.9600000000000009</v>
      </c>
      <c r="Y61" s="63">
        <v>0</v>
      </c>
      <c r="Z61" s="63">
        <v>-4.0199999999999996</v>
      </c>
      <c r="AA61" s="63">
        <v>-0.89000000000000057</v>
      </c>
      <c r="AB61" s="64">
        <v>-7.1800000000000033</v>
      </c>
    </row>
    <row r="62" spans="2:28" ht="15.75">
      <c r="B62" s="71">
        <v>44036</v>
      </c>
      <c r="C62" s="124">
        <f t="shared" si="1"/>
        <v>-40.590000000000003</v>
      </c>
      <c r="D62" s="125"/>
      <c r="E62" s="68">
        <v>-3.3999999999999986</v>
      </c>
      <c r="F62" s="63">
        <v>-3.8099999999999987</v>
      </c>
      <c r="G62" s="63">
        <v>-4.0100000000000016</v>
      </c>
      <c r="H62" s="63">
        <v>-2.4800000000000004</v>
      </c>
      <c r="I62" s="63">
        <v>-1.3999999999999986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-1.5199999999999996</v>
      </c>
      <c r="P62" s="63">
        <v>0</v>
      </c>
      <c r="Q62" s="63">
        <v>0</v>
      </c>
      <c r="R62" s="63">
        <v>0</v>
      </c>
      <c r="S62" s="63">
        <v>0</v>
      </c>
      <c r="T62" s="63">
        <v>-3.84</v>
      </c>
      <c r="U62" s="63">
        <v>-8</v>
      </c>
      <c r="V62" s="63">
        <v>0</v>
      </c>
      <c r="W62" s="63">
        <v>-2.5500000000000007</v>
      </c>
      <c r="X62" s="63">
        <v>-4.2100000000000009</v>
      </c>
      <c r="Y62" s="63">
        <v>0</v>
      </c>
      <c r="Z62" s="63">
        <v>-5.370000000000001</v>
      </c>
      <c r="AA62" s="63">
        <v>0</v>
      </c>
      <c r="AB62" s="64">
        <v>0</v>
      </c>
    </row>
    <row r="63" spans="2:28" ht="15.75">
      <c r="B63" s="71">
        <v>44037</v>
      </c>
      <c r="C63" s="124">
        <f t="shared" si="1"/>
        <v>-26.840000000000003</v>
      </c>
      <c r="D63" s="125"/>
      <c r="E63" s="68">
        <v>0</v>
      </c>
      <c r="F63" s="63">
        <v>-3.25</v>
      </c>
      <c r="G63" s="63">
        <v>0</v>
      </c>
      <c r="H63" s="63">
        <v>-0.94999999999999929</v>
      </c>
      <c r="I63" s="63">
        <v>0</v>
      </c>
      <c r="J63" s="63">
        <v>0</v>
      </c>
      <c r="K63" s="63">
        <v>0</v>
      </c>
      <c r="L63" s="63">
        <v>0</v>
      </c>
      <c r="M63" s="63">
        <v>-0.26000000000000156</v>
      </c>
      <c r="N63" s="63">
        <v>-1.0000000000001563E-2</v>
      </c>
      <c r="O63" s="63">
        <v>0</v>
      </c>
      <c r="P63" s="63">
        <v>0</v>
      </c>
      <c r="Q63" s="63">
        <v>0</v>
      </c>
      <c r="R63" s="63">
        <v>-2.1800000000000033</v>
      </c>
      <c r="S63" s="63">
        <v>0</v>
      </c>
      <c r="T63" s="63">
        <v>-6.2899999999999991</v>
      </c>
      <c r="U63" s="63">
        <v>-11.899999999999999</v>
      </c>
      <c r="V63" s="63">
        <v>-1.3999999999999986</v>
      </c>
      <c r="W63" s="63">
        <v>0</v>
      </c>
      <c r="X63" s="63">
        <v>0</v>
      </c>
      <c r="Y63" s="63">
        <v>-0.60000000000000142</v>
      </c>
      <c r="Z63" s="63">
        <v>0</v>
      </c>
      <c r="AA63" s="63">
        <v>0</v>
      </c>
      <c r="AB63" s="64">
        <v>0</v>
      </c>
    </row>
    <row r="64" spans="2:28" ht="15.75">
      <c r="B64" s="71">
        <v>44038</v>
      </c>
      <c r="C64" s="124">
        <f t="shared" si="1"/>
        <v>-95.17</v>
      </c>
      <c r="D64" s="125"/>
      <c r="E64" s="68">
        <v>-4.1099999999999994</v>
      </c>
      <c r="F64" s="63">
        <v>-9.879999999999999</v>
      </c>
      <c r="G64" s="63">
        <v>0</v>
      </c>
      <c r="H64" s="63">
        <v>-10.190000000000001</v>
      </c>
      <c r="I64" s="63">
        <v>0</v>
      </c>
      <c r="J64" s="63">
        <v>-1.0799999999999983</v>
      </c>
      <c r="K64" s="63">
        <v>0</v>
      </c>
      <c r="L64" s="63">
        <v>0</v>
      </c>
      <c r="M64" s="63">
        <v>-0.97000000000000242</v>
      </c>
      <c r="N64" s="63">
        <v>0</v>
      </c>
      <c r="O64" s="63">
        <v>-6.09</v>
      </c>
      <c r="P64" s="63">
        <v>-8.9999999999999858E-2</v>
      </c>
      <c r="Q64" s="63">
        <v>-3.0999999999999979</v>
      </c>
      <c r="R64" s="63">
        <v>-3.9300000000000033</v>
      </c>
      <c r="S64" s="63">
        <v>-7.43</v>
      </c>
      <c r="T64" s="63">
        <v>-5.01</v>
      </c>
      <c r="U64" s="63">
        <v>0</v>
      </c>
      <c r="V64" s="63">
        <v>-3.7199999999999989</v>
      </c>
      <c r="W64" s="63">
        <v>-16.020000000000003</v>
      </c>
      <c r="X64" s="63">
        <v>-18.559999999999999</v>
      </c>
      <c r="Y64" s="63">
        <v>0</v>
      </c>
      <c r="Z64" s="63">
        <v>0</v>
      </c>
      <c r="AA64" s="63">
        <v>-2.0799999999999983</v>
      </c>
      <c r="AB64" s="64">
        <v>-2.91</v>
      </c>
    </row>
    <row r="65" spans="2:28" ht="15.75">
      <c r="B65" s="71">
        <v>44039</v>
      </c>
      <c r="C65" s="124">
        <f t="shared" si="1"/>
        <v>-17.53</v>
      </c>
      <c r="D65" s="125"/>
      <c r="E65" s="68">
        <v>-7.25</v>
      </c>
      <c r="F65" s="63">
        <v>-0.69000000000000128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-1.3100000000000005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-5.9999999999998721E-2</v>
      </c>
      <c r="S65" s="63">
        <v>0</v>
      </c>
      <c r="T65" s="63">
        <v>0</v>
      </c>
      <c r="U65" s="63">
        <v>0</v>
      </c>
      <c r="V65" s="63">
        <v>0</v>
      </c>
      <c r="W65" s="63">
        <v>-7.620000000000001</v>
      </c>
      <c r="X65" s="63">
        <v>-0.60000000000000142</v>
      </c>
      <c r="Y65" s="63">
        <v>0</v>
      </c>
      <c r="Z65" s="63">
        <v>0</v>
      </c>
      <c r="AA65" s="63">
        <v>0</v>
      </c>
      <c r="AB65" s="64">
        <v>0</v>
      </c>
    </row>
    <row r="66" spans="2:28" ht="15.75">
      <c r="B66" s="71">
        <v>44040</v>
      </c>
      <c r="C66" s="124">
        <f t="shared" si="1"/>
        <v>-33.789999999999992</v>
      </c>
      <c r="D66" s="125"/>
      <c r="E66" s="68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-1.1499999999999986</v>
      </c>
      <c r="M66" s="63">
        <v>0</v>
      </c>
      <c r="N66" s="63">
        <v>0</v>
      </c>
      <c r="O66" s="63">
        <v>-5.52</v>
      </c>
      <c r="P66" s="63">
        <v>0</v>
      </c>
      <c r="Q66" s="63">
        <v>0</v>
      </c>
      <c r="R66" s="63">
        <v>-3.6000000000000014</v>
      </c>
      <c r="S66" s="63">
        <v>-2.6499999999999986</v>
      </c>
      <c r="T66" s="63">
        <v>-3.1000000000000014</v>
      </c>
      <c r="U66" s="63">
        <v>-2.9899999999999984</v>
      </c>
      <c r="V66" s="63">
        <v>0</v>
      </c>
      <c r="W66" s="63">
        <v>-7.8999999999999986</v>
      </c>
      <c r="X66" s="63">
        <v>-6.879999999999999</v>
      </c>
      <c r="Y66" s="63">
        <v>0</v>
      </c>
      <c r="Z66" s="63">
        <v>0</v>
      </c>
      <c r="AA66" s="63">
        <v>0</v>
      </c>
      <c r="AB66" s="64">
        <v>0</v>
      </c>
    </row>
    <row r="67" spans="2:28" ht="15.75">
      <c r="B67" s="71">
        <v>44041</v>
      </c>
      <c r="C67" s="124">
        <f t="shared" si="1"/>
        <v>-23.109999999999996</v>
      </c>
      <c r="D67" s="125"/>
      <c r="E67" s="68">
        <v>0</v>
      </c>
      <c r="F67" s="63">
        <v>0</v>
      </c>
      <c r="G67" s="63">
        <v>0</v>
      </c>
      <c r="H67" s="63">
        <v>0</v>
      </c>
      <c r="I67" s="63">
        <v>-1.2600000000000016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-5.9999999999998721E-2</v>
      </c>
      <c r="T67" s="63">
        <v>-5.8599999999999977</v>
      </c>
      <c r="U67" s="63">
        <v>0</v>
      </c>
      <c r="V67" s="63">
        <v>-3.2100000000000009</v>
      </c>
      <c r="W67" s="63">
        <v>-11.239999999999998</v>
      </c>
      <c r="X67" s="63">
        <v>-1.4800000000000004</v>
      </c>
      <c r="Y67" s="63">
        <v>0</v>
      </c>
      <c r="Z67" s="63">
        <v>0</v>
      </c>
      <c r="AA67" s="63">
        <v>0</v>
      </c>
      <c r="AB67" s="64">
        <v>0</v>
      </c>
    </row>
    <row r="68" spans="2:28" ht="15.75">
      <c r="B68" s="71">
        <v>44042</v>
      </c>
      <c r="C68" s="124">
        <f t="shared" si="1"/>
        <v>-31.389999999999997</v>
      </c>
      <c r="D68" s="125"/>
      <c r="E68" s="68">
        <v>0</v>
      </c>
      <c r="F68" s="63">
        <v>-0.85999999999999943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-16.899999999999999</v>
      </c>
      <c r="O68" s="63">
        <v>0</v>
      </c>
      <c r="P68" s="63">
        <v>-0.92000000000000171</v>
      </c>
      <c r="Q68" s="63">
        <v>0</v>
      </c>
      <c r="R68" s="63">
        <v>0</v>
      </c>
      <c r="S68" s="63">
        <v>-4.1300000000000008</v>
      </c>
      <c r="T68" s="63">
        <v>0</v>
      </c>
      <c r="U68" s="63">
        <v>-5.7299999999999969</v>
      </c>
      <c r="V68" s="63">
        <v>0</v>
      </c>
      <c r="W68" s="63">
        <v>0</v>
      </c>
      <c r="X68" s="63">
        <v>-2.4499999999999993</v>
      </c>
      <c r="Y68" s="63">
        <v>0</v>
      </c>
      <c r="Z68" s="63">
        <v>-0.39999999999999858</v>
      </c>
      <c r="AA68" s="63">
        <v>0</v>
      </c>
      <c r="AB68" s="64">
        <v>0</v>
      </c>
    </row>
    <row r="69" spans="2:28" ht="16.5" thickBot="1">
      <c r="B69" s="72">
        <v>44043</v>
      </c>
      <c r="C69" s="126">
        <f>SUM(E69:AB69)</f>
        <v>-42.71</v>
      </c>
      <c r="D69" s="127"/>
      <c r="E69" s="69">
        <v>0</v>
      </c>
      <c r="F69" s="65">
        <v>0</v>
      </c>
      <c r="G69" s="65">
        <v>-13</v>
      </c>
      <c r="H69" s="65">
        <v>0</v>
      </c>
      <c r="I69" s="65">
        <v>0</v>
      </c>
      <c r="J69" s="65">
        <v>0</v>
      </c>
      <c r="K69" s="65">
        <v>0</v>
      </c>
      <c r="L69" s="65">
        <v>-9.57</v>
      </c>
      <c r="M69" s="65">
        <v>-1.5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0</v>
      </c>
      <c r="W69" s="65">
        <v>-2.4800000000000004</v>
      </c>
      <c r="X69" s="65">
        <v>-13.909999999999998</v>
      </c>
      <c r="Y69" s="65">
        <v>0</v>
      </c>
      <c r="Z69" s="65">
        <v>-2.25</v>
      </c>
      <c r="AA69" s="65">
        <v>0</v>
      </c>
      <c r="AB69" s="66">
        <v>0</v>
      </c>
    </row>
    <row r="70" spans="2:28">
      <c r="B70" s="73" t="s">
        <v>37</v>
      </c>
      <c r="C70" s="51">
        <f>SUM(C39:D69)</f>
        <v>-2545.6800000000003</v>
      </c>
    </row>
    <row r="71" spans="2:28" ht="15.75" thickBot="1"/>
    <row r="72" spans="2:28" ht="24.75" customHeight="1" thickBot="1">
      <c r="B72" s="128" t="s">
        <v>34</v>
      </c>
      <c r="C72" s="130" t="s">
        <v>35</v>
      </c>
      <c r="D72" s="131"/>
      <c r="E72" s="134" t="s">
        <v>42</v>
      </c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6"/>
    </row>
    <row r="73" spans="2:28" ht="15.75" customHeight="1" thickBot="1">
      <c r="B73" s="129"/>
      <c r="C73" s="132"/>
      <c r="D73" s="133"/>
      <c r="E73" s="44" t="s">
        <v>23</v>
      </c>
      <c r="F73" s="45" t="s">
        <v>22</v>
      </c>
      <c r="G73" s="46" t="s">
        <v>21</v>
      </c>
      <c r="H73" s="46" t="s">
        <v>20</v>
      </c>
      <c r="I73" s="47" t="s">
        <v>19</v>
      </c>
      <c r="J73" s="46" t="s">
        <v>18</v>
      </c>
      <c r="K73" s="46" t="s">
        <v>17</v>
      </c>
      <c r="L73" s="46" t="s">
        <v>16</v>
      </c>
      <c r="M73" s="48" t="s">
        <v>15</v>
      </c>
      <c r="N73" s="46" t="s">
        <v>14</v>
      </c>
      <c r="O73" s="47" t="s">
        <v>13</v>
      </c>
      <c r="P73" s="46" t="s">
        <v>12</v>
      </c>
      <c r="Q73" s="46" t="s">
        <v>11</v>
      </c>
      <c r="R73" s="46" t="s">
        <v>10</v>
      </c>
      <c r="S73" s="46" t="s">
        <v>9</v>
      </c>
      <c r="T73" s="46" t="s">
        <v>8</v>
      </c>
      <c r="U73" s="46" t="s">
        <v>7</v>
      </c>
      <c r="V73" s="46" t="s">
        <v>6</v>
      </c>
      <c r="W73" s="46" t="s">
        <v>5</v>
      </c>
      <c r="X73" s="46" t="s">
        <v>4</v>
      </c>
      <c r="Y73" s="46" t="s">
        <v>3</v>
      </c>
      <c r="Z73" s="46" t="s">
        <v>2</v>
      </c>
      <c r="AA73" s="46" t="s">
        <v>1</v>
      </c>
      <c r="AB73" s="49" t="s">
        <v>0</v>
      </c>
    </row>
    <row r="74" spans="2:28" ht="15.75">
      <c r="B74" s="33">
        <v>44013</v>
      </c>
      <c r="C74" s="79">
        <f>SUMIF(E74:AB74,"&gt;0")</f>
        <v>123.91000000000001</v>
      </c>
      <c r="D74" s="82">
        <f>SUMIF(E74:AB74,"&lt;0")</f>
        <v>-73.210000000000008</v>
      </c>
      <c r="E74" s="60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-16.220000000000002</v>
      </c>
      <c r="M74" s="61">
        <v>-3.2099999999999991</v>
      </c>
      <c r="N74" s="61">
        <v>13.95</v>
      </c>
      <c r="O74" s="61">
        <v>14.2</v>
      </c>
      <c r="P74" s="61">
        <v>15.650000000000002</v>
      </c>
      <c r="Q74" s="61">
        <v>13.709999999999997</v>
      </c>
      <c r="R74" s="61">
        <v>10.899999999999999</v>
      </c>
      <c r="S74" s="61">
        <v>15.98</v>
      </c>
      <c r="T74" s="61">
        <v>4.149999999999995</v>
      </c>
      <c r="U74" s="61">
        <v>17.430000000000003</v>
      </c>
      <c r="V74" s="61">
        <v>14.490000000000002</v>
      </c>
      <c r="W74" s="61">
        <v>-6.41</v>
      </c>
      <c r="X74" s="61">
        <v>-18.659999999999997</v>
      </c>
      <c r="Y74" s="61">
        <v>-13.919999999999998</v>
      </c>
      <c r="Z74" s="61">
        <v>3.4499999999999993</v>
      </c>
      <c r="AA74" s="61">
        <v>-5.0900000000000016</v>
      </c>
      <c r="AB74" s="62">
        <v>-9.6999999999999993</v>
      </c>
    </row>
    <row r="75" spans="2:28" ht="15.75">
      <c r="B75" s="34">
        <v>44014</v>
      </c>
      <c r="C75" s="80">
        <f t="shared" ref="C75:C104" si="2">SUMIF(E75:AB75,"&gt;0")</f>
        <v>79.989999999999995</v>
      </c>
      <c r="D75" s="83">
        <f t="shared" ref="D75:D104" si="3">SUMIF(E75:AB75,"&lt;0")</f>
        <v>-88.910000000000011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-5.7100000000000009</v>
      </c>
      <c r="M75" s="63">
        <v>-6.3599999999999994</v>
      </c>
      <c r="N75" s="63">
        <v>0.89999999999999858</v>
      </c>
      <c r="O75" s="63">
        <v>10.530000000000001</v>
      </c>
      <c r="P75" s="63">
        <v>15.620000000000001</v>
      </c>
      <c r="Q75" s="63">
        <v>17.709999999999997</v>
      </c>
      <c r="R75" s="63">
        <v>13.79</v>
      </c>
      <c r="S75" s="63">
        <v>9.77</v>
      </c>
      <c r="T75" s="63">
        <v>-17.52</v>
      </c>
      <c r="U75" s="63">
        <v>-5.0599999999999969</v>
      </c>
      <c r="V75" s="63">
        <v>-6.7399999999999984</v>
      </c>
      <c r="W75" s="63">
        <v>-4.990000000000002</v>
      </c>
      <c r="X75" s="63">
        <v>-14.860000000000003</v>
      </c>
      <c r="Y75" s="63">
        <v>9.02</v>
      </c>
      <c r="Z75" s="63">
        <v>2.6500000000000021</v>
      </c>
      <c r="AA75" s="63">
        <v>-13.06</v>
      </c>
      <c r="AB75" s="64">
        <v>-14.61</v>
      </c>
    </row>
    <row r="76" spans="2:28" ht="15.75">
      <c r="B76" s="34">
        <v>44015</v>
      </c>
      <c r="C76" s="80">
        <f t="shared" si="2"/>
        <v>92.09</v>
      </c>
      <c r="D76" s="83">
        <f t="shared" si="3"/>
        <v>-64.639999999999986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-19.77</v>
      </c>
      <c r="M76" s="63">
        <v>9.9999999999999964</v>
      </c>
      <c r="N76" s="63">
        <v>-2.3099999999999987</v>
      </c>
      <c r="O76" s="63">
        <v>-10.64</v>
      </c>
      <c r="P76" s="63">
        <v>10.300000000000004</v>
      </c>
      <c r="Q76" s="63">
        <v>1.9700000000000024</v>
      </c>
      <c r="R76" s="63">
        <v>15.220000000000002</v>
      </c>
      <c r="S76" s="63">
        <v>15.090000000000003</v>
      </c>
      <c r="T76" s="63">
        <v>-2.4299999999999997</v>
      </c>
      <c r="U76" s="63">
        <v>20.239999999999998</v>
      </c>
      <c r="V76" s="63">
        <v>-5.8099999999999987</v>
      </c>
      <c r="W76" s="63">
        <v>-3.2899999999999991</v>
      </c>
      <c r="X76" s="63">
        <v>-4.8999999999999986</v>
      </c>
      <c r="Y76" s="63">
        <v>2.0399999999999991</v>
      </c>
      <c r="Z76" s="63">
        <v>17.229999999999997</v>
      </c>
      <c r="AA76" s="63">
        <v>-2.8000000000000007</v>
      </c>
      <c r="AB76" s="64">
        <v>-12.690000000000001</v>
      </c>
    </row>
    <row r="77" spans="2:28" ht="15.75">
      <c r="B77" s="34">
        <v>44016</v>
      </c>
      <c r="C77" s="80">
        <f t="shared" si="2"/>
        <v>28.6</v>
      </c>
      <c r="D77" s="83">
        <f t="shared" si="3"/>
        <v>-142.41000000000003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-20.89</v>
      </c>
      <c r="M77" s="63">
        <v>-8.81</v>
      </c>
      <c r="N77" s="63">
        <v>7.6400000000000006</v>
      </c>
      <c r="O77" s="63">
        <v>7.34</v>
      </c>
      <c r="P77" s="63">
        <v>-5.84</v>
      </c>
      <c r="Q77" s="63">
        <v>-0.62999999999999901</v>
      </c>
      <c r="R77" s="63">
        <v>5.7899999999999991</v>
      </c>
      <c r="S77" s="63">
        <v>-14.22</v>
      </c>
      <c r="T77" s="63">
        <v>-19.14</v>
      </c>
      <c r="U77" s="63">
        <v>7.8300000000000018</v>
      </c>
      <c r="V77" s="63">
        <v>-7.6900000000000013</v>
      </c>
      <c r="W77" s="63">
        <v>-8.9999999999998082E-2</v>
      </c>
      <c r="X77" s="63">
        <v>-1.3499999999999979</v>
      </c>
      <c r="Y77" s="63">
        <v>-19.649999999999999</v>
      </c>
      <c r="Z77" s="63">
        <v>-19.240000000000002</v>
      </c>
      <c r="AA77" s="63">
        <v>-15.96</v>
      </c>
      <c r="AB77" s="64">
        <v>-8.9000000000000021</v>
      </c>
    </row>
    <row r="78" spans="2:28" ht="15.75">
      <c r="B78" s="34">
        <v>44017</v>
      </c>
      <c r="C78" s="80">
        <f t="shared" si="2"/>
        <v>49.739999999999995</v>
      </c>
      <c r="D78" s="83">
        <f t="shared" si="3"/>
        <v>-156.84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-19.920000000000002</v>
      </c>
      <c r="M78" s="63">
        <v>-9.8999999999999986</v>
      </c>
      <c r="N78" s="63">
        <v>0.5400000000000027</v>
      </c>
      <c r="O78" s="63">
        <v>19.389999999999997</v>
      </c>
      <c r="P78" s="63">
        <v>1.889999999999997</v>
      </c>
      <c r="Q78" s="63">
        <v>-5.620000000000001</v>
      </c>
      <c r="R78" s="63">
        <v>14.420000000000002</v>
      </c>
      <c r="S78" s="63">
        <v>2.2699999999999996</v>
      </c>
      <c r="T78" s="63">
        <v>4.6699999999999982</v>
      </c>
      <c r="U78" s="63">
        <v>-17.760000000000002</v>
      </c>
      <c r="V78" s="63">
        <v>-11.800000000000002</v>
      </c>
      <c r="W78" s="63">
        <v>6.5599999999999987</v>
      </c>
      <c r="X78" s="63">
        <v>-18.59</v>
      </c>
      <c r="Y78" s="63">
        <v>-19.36</v>
      </c>
      <c r="Z78" s="63">
        <v>-19.760000000000002</v>
      </c>
      <c r="AA78" s="63">
        <v>-17.509999999999998</v>
      </c>
      <c r="AB78" s="64">
        <v>-16.62</v>
      </c>
    </row>
    <row r="79" spans="2:28" ht="15.75">
      <c r="B79" s="34">
        <v>44018</v>
      </c>
      <c r="C79" s="80">
        <f t="shared" si="2"/>
        <v>85.68</v>
      </c>
      <c r="D79" s="83">
        <f t="shared" si="3"/>
        <v>-67.06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-16.38</v>
      </c>
      <c r="M79" s="63">
        <v>8.2399999999999984</v>
      </c>
      <c r="N79" s="63">
        <v>-8.3000000000000007</v>
      </c>
      <c r="O79" s="63">
        <v>-13.849999999999998</v>
      </c>
      <c r="P79" s="63">
        <v>-1.009999999999998</v>
      </c>
      <c r="Q79" s="63">
        <v>12.95</v>
      </c>
      <c r="R79" s="63">
        <v>10.190000000000001</v>
      </c>
      <c r="S79" s="63">
        <v>-0.74000000000000199</v>
      </c>
      <c r="T79" s="63">
        <v>-9.0499999999999972</v>
      </c>
      <c r="U79" s="63">
        <v>12.71</v>
      </c>
      <c r="V79" s="63">
        <v>11.150000000000002</v>
      </c>
      <c r="W79" s="63">
        <v>18.739999999999998</v>
      </c>
      <c r="X79" s="63">
        <v>8.6600000000000037</v>
      </c>
      <c r="Y79" s="63">
        <v>-1.5599999999999987</v>
      </c>
      <c r="Z79" s="63">
        <v>-4.8499999999999979</v>
      </c>
      <c r="AA79" s="63">
        <v>-11.32</v>
      </c>
      <c r="AB79" s="64">
        <v>3.0399999999999956</v>
      </c>
    </row>
    <row r="80" spans="2:28" ht="15.75">
      <c r="B80" s="34">
        <v>44019</v>
      </c>
      <c r="C80" s="80">
        <f t="shared" si="2"/>
        <v>26.79</v>
      </c>
      <c r="D80" s="83">
        <f t="shared" si="3"/>
        <v>-147.81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-20.619999999999997</v>
      </c>
      <c r="M80" s="63">
        <v>3.8599999999999994</v>
      </c>
      <c r="N80" s="63">
        <v>-14.209999999999999</v>
      </c>
      <c r="O80" s="63">
        <v>-4.1699999999999982</v>
      </c>
      <c r="P80" s="63">
        <v>-20.16</v>
      </c>
      <c r="Q80" s="63">
        <v>1.92</v>
      </c>
      <c r="R80" s="63">
        <v>-18.830000000000002</v>
      </c>
      <c r="S80" s="63">
        <v>-17.52</v>
      </c>
      <c r="T80" s="63">
        <v>-7.84</v>
      </c>
      <c r="U80" s="63">
        <v>-7.4400000000000013</v>
      </c>
      <c r="V80" s="63">
        <v>7.1400000000000006</v>
      </c>
      <c r="W80" s="63">
        <v>-17.740000000000002</v>
      </c>
      <c r="X80" s="63">
        <v>-5.27</v>
      </c>
      <c r="Y80" s="63">
        <v>13.870000000000001</v>
      </c>
      <c r="Z80" s="63">
        <v>-0.77999999999999758</v>
      </c>
      <c r="AA80" s="63">
        <v>-10.350000000000001</v>
      </c>
      <c r="AB80" s="64">
        <v>-2.879999999999999</v>
      </c>
    </row>
    <row r="81" spans="2:28" ht="15.75">
      <c r="B81" s="34">
        <v>44020</v>
      </c>
      <c r="C81" s="80">
        <f t="shared" si="2"/>
        <v>78.539999999999992</v>
      </c>
      <c r="D81" s="83">
        <f t="shared" si="3"/>
        <v>-166.75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-13</v>
      </c>
      <c r="L81" s="63">
        <v>-18.34</v>
      </c>
      <c r="M81" s="63">
        <v>-18.29</v>
      </c>
      <c r="N81" s="63">
        <v>-18.28</v>
      </c>
      <c r="O81" s="63">
        <v>-18.090000000000003</v>
      </c>
      <c r="P81" s="63">
        <v>-18.670000000000002</v>
      </c>
      <c r="Q81" s="63">
        <v>-13.770000000000003</v>
      </c>
      <c r="R81" s="63">
        <v>15.079999999999998</v>
      </c>
      <c r="S81" s="63">
        <v>12.479999999999997</v>
      </c>
      <c r="T81" s="63">
        <v>8.02</v>
      </c>
      <c r="U81" s="63">
        <v>8.1199999999999974</v>
      </c>
      <c r="V81" s="63">
        <v>-16.369999999999997</v>
      </c>
      <c r="W81" s="63">
        <v>-17.729999999999997</v>
      </c>
      <c r="X81" s="63">
        <v>-14.21</v>
      </c>
      <c r="Y81" s="63">
        <v>1.6999999999999993</v>
      </c>
      <c r="Z81" s="63">
        <v>12.449999999999996</v>
      </c>
      <c r="AA81" s="63">
        <v>4.34</v>
      </c>
      <c r="AB81" s="64">
        <v>16.350000000000001</v>
      </c>
    </row>
    <row r="82" spans="2:28" ht="15.75">
      <c r="B82" s="34">
        <v>44021</v>
      </c>
      <c r="C82" s="80">
        <f t="shared" si="2"/>
        <v>109.17000000000002</v>
      </c>
      <c r="D82" s="83">
        <f t="shared" si="3"/>
        <v>-63.349999999999994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-5.91</v>
      </c>
      <c r="L82" s="63">
        <v>-20.339999999999996</v>
      </c>
      <c r="M82" s="63">
        <v>-9.32</v>
      </c>
      <c r="N82" s="63">
        <v>6.66</v>
      </c>
      <c r="O82" s="63">
        <v>6.3299999999999983</v>
      </c>
      <c r="P82" s="63">
        <v>13.779999999999998</v>
      </c>
      <c r="Q82" s="63">
        <v>18.55</v>
      </c>
      <c r="R82" s="63">
        <v>11.740000000000002</v>
      </c>
      <c r="S82" s="63">
        <v>17.030000000000005</v>
      </c>
      <c r="T82" s="63">
        <v>-14.700000000000003</v>
      </c>
      <c r="U82" s="63">
        <v>-2.509999999999998</v>
      </c>
      <c r="V82" s="63">
        <v>-7.93</v>
      </c>
      <c r="W82" s="63">
        <v>3.2300000000000004</v>
      </c>
      <c r="X82" s="63">
        <v>6.2999999999999972</v>
      </c>
      <c r="Y82" s="63">
        <v>11.75</v>
      </c>
      <c r="Z82" s="63">
        <v>11.399999999999999</v>
      </c>
      <c r="AA82" s="63">
        <v>2.3999999999999986</v>
      </c>
      <c r="AB82" s="64">
        <v>-2.6400000000000006</v>
      </c>
    </row>
    <row r="83" spans="2:28" ht="15.75">
      <c r="B83" s="34">
        <v>44022</v>
      </c>
      <c r="C83" s="80">
        <f t="shared" si="2"/>
        <v>127.34</v>
      </c>
      <c r="D83" s="83">
        <f t="shared" si="3"/>
        <v>-68.22999999999999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-6.77</v>
      </c>
      <c r="L83" s="63">
        <v>-15.319999999999999</v>
      </c>
      <c r="M83" s="63">
        <v>4.8300000000000018</v>
      </c>
      <c r="N83" s="63">
        <v>3.2099999999999973</v>
      </c>
      <c r="O83" s="63">
        <v>-5.77</v>
      </c>
      <c r="P83" s="63">
        <v>16.43</v>
      </c>
      <c r="Q83" s="63">
        <v>-10.73</v>
      </c>
      <c r="R83" s="63">
        <v>-12.48</v>
      </c>
      <c r="S83" s="63">
        <v>17.18</v>
      </c>
      <c r="T83" s="63">
        <v>14.969999999999999</v>
      </c>
      <c r="U83" s="63">
        <v>17.419999999999998</v>
      </c>
      <c r="V83" s="63">
        <v>5.73</v>
      </c>
      <c r="W83" s="63">
        <v>14.48</v>
      </c>
      <c r="X83" s="63">
        <v>1.1799999999999997</v>
      </c>
      <c r="Y83" s="63">
        <v>9.0600000000000023</v>
      </c>
      <c r="Z83" s="63">
        <v>13.340000000000003</v>
      </c>
      <c r="AA83" s="63">
        <v>9.5099999999999945</v>
      </c>
      <c r="AB83" s="64">
        <v>-17.16</v>
      </c>
    </row>
    <row r="84" spans="2:28" ht="15.75">
      <c r="B84" s="34">
        <v>44023</v>
      </c>
      <c r="C84" s="80">
        <f t="shared" si="2"/>
        <v>161.19</v>
      </c>
      <c r="D84" s="83">
        <f t="shared" si="3"/>
        <v>-34.47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-2.6000000000000014</v>
      </c>
      <c r="L84" s="63">
        <v>-7.4700000000000024</v>
      </c>
      <c r="M84" s="63">
        <v>10.670000000000002</v>
      </c>
      <c r="N84" s="63">
        <v>15.530000000000005</v>
      </c>
      <c r="O84" s="63">
        <v>16.400000000000002</v>
      </c>
      <c r="P84" s="63">
        <v>7.509999999999998</v>
      </c>
      <c r="Q84" s="63">
        <v>6.7700000000000031</v>
      </c>
      <c r="R84" s="63">
        <v>8.4799999999999969</v>
      </c>
      <c r="S84" s="63">
        <v>15.459999999999997</v>
      </c>
      <c r="T84" s="63">
        <v>-13.450000000000001</v>
      </c>
      <c r="U84" s="63">
        <v>8.2200000000000024</v>
      </c>
      <c r="V84" s="63">
        <v>18.03</v>
      </c>
      <c r="W84" s="63">
        <v>14.32</v>
      </c>
      <c r="X84" s="63">
        <v>4.8599999999999994</v>
      </c>
      <c r="Y84" s="63">
        <v>1.6999999999999993</v>
      </c>
      <c r="Z84" s="63">
        <v>17.010000000000002</v>
      </c>
      <c r="AA84" s="63">
        <v>16.23</v>
      </c>
      <c r="AB84" s="64">
        <v>-10.95</v>
      </c>
    </row>
    <row r="85" spans="2:28" ht="15.75">
      <c r="B85" s="34">
        <v>44024</v>
      </c>
      <c r="C85" s="80">
        <f t="shared" si="2"/>
        <v>112.19</v>
      </c>
      <c r="D85" s="83">
        <f t="shared" si="3"/>
        <v>-67.88000000000001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3.0799999999999983</v>
      </c>
      <c r="L85" s="63">
        <v>-4.8099999999999987</v>
      </c>
      <c r="M85" s="63">
        <v>-1.9200000000000017</v>
      </c>
      <c r="N85" s="63">
        <v>-19.349999999999998</v>
      </c>
      <c r="O85" s="63">
        <v>-16.96</v>
      </c>
      <c r="P85" s="63">
        <v>-7.24</v>
      </c>
      <c r="Q85" s="63">
        <v>-5.3000000000000025</v>
      </c>
      <c r="R85" s="63">
        <v>7.5699999999999967</v>
      </c>
      <c r="S85" s="63">
        <v>16.799999999999997</v>
      </c>
      <c r="T85" s="63">
        <v>4.9800000000000004</v>
      </c>
      <c r="U85" s="63">
        <v>13.989999999999995</v>
      </c>
      <c r="V85" s="63">
        <v>16.95</v>
      </c>
      <c r="W85" s="63">
        <v>-0.11999999999999922</v>
      </c>
      <c r="X85" s="63">
        <v>-12.180000000000001</v>
      </c>
      <c r="Y85" s="63">
        <v>16.760000000000002</v>
      </c>
      <c r="Z85" s="63">
        <v>16.189999999999994</v>
      </c>
      <c r="AA85" s="63">
        <v>15.11</v>
      </c>
      <c r="AB85" s="64">
        <v>0.75999999999999801</v>
      </c>
    </row>
    <row r="86" spans="2:28" ht="15.75">
      <c r="B86" s="34">
        <v>44025</v>
      </c>
      <c r="C86" s="80">
        <f t="shared" si="2"/>
        <v>98.699999999999989</v>
      </c>
      <c r="D86" s="83">
        <f t="shared" si="3"/>
        <v>-79.37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-9.7100000000000009</v>
      </c>
      <c r="L86" s="63">
        <v>-11.330000000000002</v>
      </c>
      <c r="M86" s="63">
        <v>-1.7400000000000002</v>
      </c>
      <c r="N86" s="63">
        <v>0.24999999999999822</v>
      </c>
      <c r="O86" s="63">
        <v>-14.07</v>
      </c>
      <c r="P86" s="63">
        <v>-19.810000000000002</v>
      </c>
      <c r="Q86" s="63">
        <v>17.570000000000004</v>
      </c>
      <c r="R86" s="63">
        <v>15.909999999999997</v>
      </c>
      <c r="S86" s="63">
        <v>16.13</v>
      </c>
      <c r="T86" s="63">
        <v>-6.5</v>
      </c>
      <c r="U86" s="63">
        <v>18.25</v>
      </c>
      <c r="V86" s="63">
        <v>11.899999999999999</v>
      </c>
      <c r="W86" s="63">
        <v>0.49000000000000199</v>
      </c>
      <c r="X86" s="63">
        <v>-16.079999999999998</v>
      </c>
      <c r="Y86" s="63">
        <v>-0.12999999999999901</v>
      </c>
      <c r="Z86" s="63">
        <v>13.259999999999998</v>
      </c>
      <c r="AA86" s="63">
        <v>0.53000000000000114</v>
      </c>
      <c r="AB86" s="64">
        <v>4.41</v>
      </c>
    </row>
    <row r="87" spans="2:28" ht="15.75">
      <c r="B87" s="34">
        <v>44026</v>
      </c>
      <c r="C87" s="80">
        <f t="shared" si="2"/>
        <v>68.63000000000001</v>
      </c>
      <c r="D87" s="83">
        <f t="shared" si="3"/>
        <v>-56.930000000000021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-3.1700000000000017</v>
      </c>
      <c r="L87" s="63">
        <v>-19.020000000000003</v>
      </c>
      <c r="M87" s="63">
        <v>6.3500000000000014</v>
      </c>
      <c r="N87" s="63">
        <v>-5.3099999999999987</v>
      </c>
      <c r="O87" s="63">
        <v>-0.94000000000000128</v>
      </c>
      <c r="P87" s="63">
        <v>-13.379999999999999</v>
      </c>
      <c r="Q87" s="63">
        <v>-0.17000000000000171</v>
      </c>
      <c r="R87" s="63">
        <v>0.25</v>
      </c>
      <c r="S87" s="63">
        <v>17.110000000000007</v>
      </c>
      <c r="T87" s="63">
        <v>11.780000000000001</v>
      </c>
      <c r="U87" s="63">
        <v>5.09</v>
      </c>
      <c r="V87" s="63">
        <v>-2.4800000000000004</v>
      </c>
      <c r="W87" s="63">
        <v>1.1500000000000021</v>
      </c>
      <c r="X87" s="63">
        <v>4.9599999999999973</v>
      </c>
      <c r="Y87" s="63">
        <v>-1.870000000000001</v>
      </c>
      <c r="Z87" s="63">
        <v>6.6099999999999994</v>
      </c>
      <c r="AA87" s="63">
        <v>15.329999999999998</v>
      </c>
      <c r="AB87" s="64">
        <v>-10.590000000000003</v>
      </c>
    </row>
    <row r="88" spans="2:28" ht="15.75">
      <c r="B88" s="34">
        <v>44027</v>
      </c>
      <c r="C88" s="80">
        <f t="shared" si="2"/>
        <v>18.349999999999998</v>
      </c>
      <c r="D88" s="83">
        <f t="shared" si="3"/>
        <v>-138.06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-11.35</v>
      </c>
      <c r="L88" s="63">
        <v>-20.260000000000002</v>
      </c>
      <c r="M88" s="63">
        <v>-20.27</v>
      </c>
      <c r="N88" s="63">
        <v>-7.3199999999999967</v>
      </c>
      <c r="O88" s="63">
        <v>-10.819999999999999</v>
      </c>
      <c r="P88" s="63">
        <v>-13.360000000000003</v>
      </c>
      <c r="Q88" s="63">
        <v>-6.8699999999999992</v>
      </c>
      <c r="R88" s="63">
        <v>0.92999999999999972</v>
      </c>
      <c r="S88" s="63">
        <v>7.3999999999999986</v>
      </c>
      <c r="T88" s="63">
        <v>-3.6500000000000021</v>
      </c>
      <c r="U88" s="63">
        <v>-6.889999999999997</v>
      </c>
      <c r="V88" s="63">
        <v>1.7300000000000004</v>
      </c>
      <c r="W88" s="63">
        <v>-3.4700000000000024</v>
      </c>
      <c r="X88" s="63">
        <v>-15.290000000000001</v>
      </c>
      <c r="Y88" s="63">
        <v>-3.25</v>
      </c>
      <c r="Z88" s="63">
        <v>-1.9400000000000013</v>
      </c>
      <c r="AA88" s="63">
        <v>-13.320000000000002</v>
      </c>
      <c r="AB88" s="64">
        <v>8.2899999999999991</v>
      </c>
    </row>
    <row r="89" spans="2:28" ht="15.75">
      <c r="B89" s="34">
        <v>44028</v>
      </c>
      <c r="C89" s="80">
        <f t="shared" si="2"/>
        <v>66.63</v>
      </c>
      <c r="D89" s="83">
        <f t="shared" si="3"/>
        <v>-87.929999999999993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-8.5</v>
      </c>
      <c r="L89" s="63">
        <v>-2.8599999999999994</v>
      </c>
      <c r="M89" s="63">
        <v>7.2399999999999984</v>
      </c>
      <c r="N89" s="63">
        <v>-10.309999999999999</v>
      </c>
      <c r="O89" s="63">
        <v>-4.6500000000000021</v>
      </c>
      <c r="P89" s="63">
        <v>-17.09</v>
      </c>
      <c r="Q89" s="63">
        <v>6.98</v>
      </c>
      <c r="R89" s="63">
        <v>8.64</v>
      </c>
      <c r="S89" s="63">
        <v>14.010000000000005</v>
      </c>
      <c r="T89" s="63">
        <v>-8.77</v>
      </c>
      <c r="U89" s="63">
        <v>9.9699999999999989</v>
      </c>
      <c r="V89" s="63">
        <v>10.379999999999999</v>
      </c>
      <c r="W89" s="63">
        <v>8.36</v>
      </c>
      <c r="X89" s="63">
        <v>-19.329999999999998</v>
      </c>
      <c r="Y89" s="63">
        <v>-5.6099999999999994</v>
      </c>
      <c r="Z89" s="63">
        <v>1.0500000000000007</v>
      </c>
      <c r="AA89" s="63">
        <v>-5.6400000000000006</v>
      </c>
      <c r="AB89" s="64">
        <v>-5.1700000000000017</v>
      </c>
    </row>
    <row r="90" spans="2:28" ht="15.75">
      <c r="B90" s="34">
        <v>44029</v>
      </c>
      <c r="C90" s="80">
        <f t="shared" si="2"/>
        <v>74.45</v>
      </c>
      <c r="D90" s="83">
        <f t="shared" si="3"/>
        <v>-74.92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3.879999999999999</v>
      </c>
      <c r="L90" s="63">
        <v>-12.620000000000001</v>
      </c>
      <c r="M90" s="63">
        <v>6.3099999999999987</v>
      </c>
      <c r="N90" s="63">
        <v>4.7900000000000027</v>
      </c>
      <c r="O90" s="63">
        <v>-11.15</v>
      </c>
      <c r="P90" s="63">
        <v>4.1000000000000014</v>
      </c>
      <c r="Q90" s="63">
        <v>-6.1000000000000014</v>
      </c>
      <c r="R90" s="63">
        <v>8.25</v>
      </c>
      <c r="S90" s="63">
        <v>14.429999999999996</v>
      </c>
      <c r="T90" s="63">
        <v>-9.2800000000000011</v>
      </c>
      <c r="U90" s="63">
        <v>-17.310000000000002</v>
      </c>
      <c r="V90" s="63">
        <v>2.1500000000000021</v>
      </c>
      <c r="W90" s="63">
        <v>2.1800000000000033</v>
      </c>
      <c r="X90" s="63">
        <v>6.4000000000000021</v>
      </c>
      <c r="Y90" s="63">
        <v>8.6499999999999986</v>
      </c>
      <c r="Z90" s="63">
        <v>-10.690000000000003</v>
      </c>
      <c r="AA90" s="63">
        <v>13.309999999999995</v>
      </c>
      <c r="AB90" s="64">
        <v>-7.7699999999999978</v>
      </c>
    </row>
    <row r="91" spans="2:28" ht="15.75">
      <c r="B91" s="34">
        <v>44030</v>
      </c>
      <c r="C91" s="80">
        <f t="shared" si="2"/>
        <v>111.32000000000002</v>
      </c>
      <c r="D91" s="83">
        <f t="shared" si="3"/>
        <v>-77.630000000000024</v>
      </c>
      <c r="E91" s="63">
        <v>0.17000000000000171</v>
      </c>
      <c r="F91" s="63">
        <v>-4.4400000000000013</v>
      </c>
      <c r="G91" s="63">
        <v>0</v>
      </c>
      <c r="H91" s="63">
        <v>0</v>
      </c>
      <c r="I91" s="63">
        <v>0</v>
      </c>
      <c r="J91" s="63">
        <v>0</v>
      </c>
      <c r="K91" s="63">
        <v>-11.25</v>
      </c>
      <c r="L91" s="63">
        <v>-20.37</v>
      </c>
      <c r="M91" s="63">
        <v>-13.879999999999999</v>
      </c>
      <c r="N91" s="63">
        <v>5.5599999999999987</v>
      </c>
      <c r="O91" s="63">
        <v>14.079999999999998</v>
      </c>
      <c r="P91" s="63">
        <v>15.25</v>
      </c>
      <c r="Q91" s="63">
        <v>2.4199999999999982</v>
      </c>
      <c r="R91" s="63">
        <v>-4.3100000000000005</v>
      </c>
      <c r="S91" s="63">
        <v>-1.7799999999999976</v>
      </c>
      <c r="T91" s="63">
        <v>-14.930000000000001</v>
      </c>
      <c r="U91" s="63">
        <v>1.0599999999999987</v>
      </c>
      <c r="V91" s="63">
        <v>-1.4299999999999997</v>
      </c>
      <c r="W91" s="63">
        <v>16.75</v>
      </c>
      <c r="X91" s="63">
        <v>2.0300000000000011</v>
      </c>
      <c r="Y91" s="63">
        <v>17.509999999999998</v>
      </c>
      <c r="Z91" s="63">
        <v>18.62</v>
      </c>
      <c r="AA91" s="63">
        <v>17.869999999999997</v>
      </c>
      <c r="AB91" s="64">
        <v>-5.240000000000002</v>
      </c>
    </row>
    <row r="92" spans="2:28" ht="15.75">
      <c r="B92" s="34">
        <v>44031</v>
      </c>
      <c r="C92" s="80">
        <f t="shared" si="2"/>
        <v>103.71</v>
      </c>
      <c r="D92" s="83">
        <f t="shared" si="3"/>
        <v>-129.20000000000002</v>
      </c>
      <c r="E92" s="63">
        <v>-9.0500000000000007</v>
      </c>
      <c r="F92" s="63">
        <v>-5.6700000000000017</v>
      </c>
      <c r="G92" s="63">
        <v>0</v>
      </c>
      <c r="H92" s="63">
        <v>0</v>
      </c>
      <c r="I92" s="63">
        <v>0</v>
      </c>
      <c r="J92" s="63">
        <v>0</v>
      </c>
      <c r="K92" s="63">
        <v>-5.8999999999999986</v>
      </c>
      <c r="L92" s="63">
        <v>-0.26999999999999957</v>
      </c>
      <c r="M92" s="63">
        <v>2.730000000000004</v>
      </c>
      <c r="N92" s="63">
        <v>-11.700000000000001</v>
      </c>
      <c r="O92" s="63">
        <v>7.0399999999999991</v>
      </c>
      <c r="P92" s="63">
        <v>6.6000000000000014</v>
      </c>
      <c r="Q92" s="63">
        <v>15.45</v>
      </c>
      <c r="R92" s="63">
        <v>3.2899999999999991</v>
      </c>
      <c r="S92" s="63">
        <v>-19.700000000000003</v>
      </c>
      <c r="T92" s="63">
        <v>-18.080000000000002</v>
      </c>
      <c r="U92" s="63">
        <v>15.41</v>
      </c>
      <c r="V92" s="63">
        <v>17.999999999999996</v>
      </c>
      <c r="W92" s="63">
        <v>18.610000000000003</v>
      </c>
      <c r="X92" s="63">
        <v>16.579999999999998</v>
      </c>
      <c r="Y92" s="63">
        <v>-5.5799999999999983</v>
      </c>
      <c r="Z92" s="63">
        <v>-18.04</v>
      </c>
      <c r="AA92" s="63">
        <v>-16.670000000000002</v>
      </c>
      <c r="AB92" s="64">
        <v>-18.54</v>
      </c>
    </row>
    <row r="93" spans="2:28" ht="15.75">
      <c r="B93" s="34">
        <v>44032</v>
      </c>
      <c r="C93" s="80">
        <f t="shared" si="2"/>
        <v>76.69</v>
      </c>
      <c r="D93" s="83">
        <f t="shared" si="3"/>
        <v>-146.82</v>
      </c>
      <c r="E93" s="63">
        <v>-6.4899999999999984</v>
      </c>
      <c r="F93" s="63">
        <v>4.2699999999999996</v>
      </c>
      <c r="G93" s="63">
        <v>-7.93</v>
      </c>
      <c r="H93" s="63">
        <v>-12.18</v>
      </c>
      <c r="I93" s="63">
        <v>-5.0300000000000011</v>
      </c>
      <c r="J93" s="63">
        <v>-2.8999999999999986</v>
      </c>
      <c r="K93" s="63">
        <v>-0.69999999999999929</v>
      </c>
      <c r="L93" s="63">
        <v>-16.149999999999999</v>
      </c>
      <c r="M93" s="63">
        <v>-15.3</v>
      </c>
      <c r="N93" s="63">
        <v>-18.630000000000003</v>
      </c>
      <c r="O93" s="63">
        <v>-20.34</v>
      </c>
      <c r="P93" s="63">
        <v>-1.5899999999999981</v>
      </c>
      <c r="Q93" s="63">
        <v>15.379999999999999</v>
      </c>
      <c r="R93" s="63">
        <v>1.3200000000000003</v>
      </c>
      <c r="S93" s="63">
        <v>9.07</v>
      </c>
      <c r="T93" s="63">
        <v>0.57000000000000028</v>
      </c>
      <c r="U93" s="63">
        <v>4.3000000000000007</v>
      </c>
      <c r="V93" s="63">
        <v>-9.9999999999999982</v>
      </c>
      <c r="W93" s="63">
        <v>-20.69</v>
      </c>
      <c r="X93" s="63">
        <v>10.210000000000001</v>
      </c>
      <c r="Y93" s="63">
        <v>-8.8899999999999988</v>
      </c>
      <c r="Z93" s="63">
        <v>4.6300000000000026</v>
      </c>
      <c r="AA93" s="63">
        <v>9.620000000000001</v>
      </c>
      <c r="AB93" s="64">
        <v>17.32</v>
      </c>
    </row>
    <row r="94" spans="2:28" ht="15.75">
      <c r="B94" s="34">
        <v>44033</v>
      </c>
      <c r="C94" s="80">
        <f t="shared" si="2"/>
        <v>138.38</v>
      </c>
      <c r="D94" s="83">
        <f t="shared" si="3"/>
        <v>-70.28</v>
      </c>
      <c r="E94" s="63">
        <v>10.799999999999997</v>
      </c>
      <c r="F94" s="63">
        <v>1.0700000000000003</v>
      </c>
      <c r="G94" s="63">
        <v>4.1099999999999994</v>
      </c>
      <c r="H94" s="63">
        <v>-5.1999999999999993</v>
      </c>
      <c r="I94" s="63">
        <v>-10.829999999999998</v>
      </c>
      <c r="J94" s="63">
        <v>1.3999999999999986</v>
      </c>
      <c r="K94" s="63">
        <v>-8.6700000000000017</v>
      </c>
      <c r="L94" s="63">
        <v>11.350000000000001</v>
      </c>
      <c r="M94" s="63">
        <v>8.8300000000000018</v>
      </c>
      <c r="N94" s="63">
        <v>17.11</v>
      </c>
      <c r="O94" s="63">
        <v>1.0599999999999987</v>
      </c>
      <c r="P94" s="63">
        <v>11.400000000000002</v>
      </c>
      <c r="Q94" s="63">
        <v>17.820000000000004</v>
      </c>
      <c r="R94" s="63">
        <v>16.98</v>
      </c>
      <c r="S94" s="63">
        <v>11.200000000000003</v>
      </c>
      <c r="T94" s="63">
        <v>-6.1300000000000026</v>
      </c>
      <c r="U94" s="63">
        <v>-0.37999999999999901</v>
      </c>
      <c r="V94" s="63">
        <v>6.9599999999999973</v>
      </c>
      <c r="W94" s="63">
        <v>9.9099999999999966</v>
      </c>
      <c r="X94" s="63">
        <v>-18.010000000000002</v>
      </c>
      <c r="Y94" s="63">
        <v>-7.0900000000000016</v>
      </c>
      <c r="Z94" s="63">
        <v>-1.1399999999999988</v>
      </c>
      <c r="AA94" s="63">
        <v>8.3799999999999955</v>
      </c>
      <c r="AB94" s="64">
        <v>-12.829999999999998</v>
      </c>
    </row>
    <row r="95" spans="2:28" ht="15.75">
      <c r="B95" s="34">
        <v>44034</v>
      </c>
      <c r="C95" s="80">
        <f t="shared" si="2"/>
        <v>195.21999999999997</v>
      </c>
      <c r="D95" s="83">
        <f t="shared" si="3"/>
        <v>-56.15</v>
      </c>
      <c r="E95" s="63">
        <v>11.009999999999998</v>
      </c>
      <c r="F95" s="63">
        <v>11.990000000000002</v>
      </c>
      <c r="G95" s="63">
        <v>12</v>
      </c>
      <c r="H95" s="63">
        <v>9.4200000000000017</v>
      </c>
      <c r="I95" s="63">
        <v>11.810000000000002</v>
      </c>
      <c r="J95" s="63">
        <v>11.770000000000003</v>
      </c>
      <c r="K95" s="63">
        <v>11.549999999999997</v>
      </c>
      <c r="L95" s="63">
        <v>-14.75</v>
      </c>
      <c r="M95" s="63">
        <v>10.73</v>
      </c>
      <c r="N95" s="63">
        <v>16.259999999999998</v>
      </c>
      <c r="O95" s="63">
        <v>15.25</v>
      </c>
      <c r="P95" s="63">
        <v>-1.75</v>
      </c>
      <c r="Q95" s="63">
        <v>-10.110000000000003</v>
      </c>
      <c r="R95" s="63">
        <v>-19.249999999999996</v>
      </c>
      <c r="S95" s="63">
        <v>14.830000000000002</v>
      </c>
      <c r="T95" s="63">
        <v>-5.58</v>
      </c>
      <c r="U95" s="63">
        <v>14.23</v>
      </c>
      <c r="V95" s="63">
        <v>15.02</v>
      </c>
      <c r="W95" s="63">
        <v>3.6400000000000006</v>
      </c>
      <c r="X95" s="63">
        <v>4.629999999999999</v>
      </c>
      <c r="Y95" s="63">
        <v>4.07</v>
      </c>
      <c r="Z95" s="63">
        <v>4.259999999999998</v>
      </c>
      <c r="AA95" s="63">
        <v>12.75</v>
      </c>
      <c r="AB95" s="64">
        <v>-4.7100000000000009</v>
      </c>
    </row>
    <row r="96" spans="2:28" ht="15.75">
      <c r="B96" s="34">
        <v>44035</v>
      </c>
      <c r="C96" s="80">
        <f t="shared" si="2"/>
        <v>203.9</v>
      </c>
      <c r="D96" s="83">
        <f t="shared" si="3"/>
        <v>-50.150000000000006</v>
      </c>
      <c r="E96" s="63">
        <v>10.219999999999999</v>
      </c>
      <c r="F96" s="63">
        <v>11.719999999999999</v>
      </c>
      <c r="G96" s="63">
        <v>11.729999999999997</v>
      </c>
      <c r="H96" s="63">
        <v>5.0499999999999972</v>
      </c>
      <c r="I96" s="63">
        <v>3.9299999999999997</v>
      </c>
      <c r="J96" s="63">
        <v>12.100000000000001</v>
      </c>
      <c r="K96" s="63">
        <v>11.57</v>
      </c>
      <c r="L96" s="63">
        <v>9.98</v>
      </c>
      <c r="M96" s="63">
        <v>17.559999999999999</v>
      </c>
      <c r="N96" s="63">
        <v>11.98</v>
      </c>
      <c r="O96" s="63">
        <v>16.399999999999999</v>
      </c>
      <c r="P96" s="63">
        <v>7.389999999999997</v>
      </c>
      <c r="Q96" s="63">
        <v>13.759999999999998</v>
      </c>
      <c r="R96" s="63">
        <v>14.969999999999995</v>
      </c>
      <c r="S96" s="63">
        <v>15.529999999999998</v>
      </c>
      <c r="T96" s="63">
        <v>9.240000000000002</v>
      </c>
      <c r="U96" s="63">
        <v>-11.199999999999998</v>
      </c>
      <c r="V96" s="63">
        <v>-4.93</v>
      </c>
      <c r="W96" s="63">
        <v>-19.73</v>
      </c>
      <c r="X96" s="63">
        <v>-4.41</v>
      </c>
      <c r="Y96" s="63">
        <v>10.190000000000001</v>
      </c>
      <c r="Z96" s="63">
        <v>-2.6999999999999993</v>
      </c>
      <c r="AA96" s="63">
        <v>10.580000000000002</v>
      </c>
      <c r="AB96" s="64">
        <v>-7.1800000000000033</v>
      </c>
    </row>
    <row r="97" spans="2:28" ht="15.75">
      <c r="B97" s="34">
        <v>44036</v>
      </c>
      <c r="C97" s="80">
        <f t="shared" si="2"/>
        <v>151.73999999999998</v>
      </c>
      <c r="D97" s="83">
        <f t="shared" si="3"/>
        <v>-29.43</v>
      </c>
      <c r="E97" s="63">
        <v>-3.3999999999999986</v>
      </c>
      <c r="F97" s="63">
        <v>-3.8099999999999987</v>
      </c>
      <c r="G97" s="63">
        <v>-4.0100000000000016</v>
      </c>
      <c r="H97" s="63">
        <v>-2.4800000000000004</v>
      </c>
      <c r="I97" s="63">
        <v>-1.3999999999999986</v>
      </c>
      <c r="J97" s="63">
        <v>8.64</v>
      </c>
      <c r="K97" s="63">
        <v>8.7100000000000009</v>
      </c>
      <c r="L97" s="63">
        <v>12.589999999999996</v>
      </c>
      <c r="M97" s="63">
        <v>16.32</v>
      </c>
      <c r="N97" s="63">
        <v>14.11</v>
      </c>
      <c r="O97" s="63">
        <v>0.37999999999999901</v>
      </c>
      <c r="P97" s="63">
        <v>16.96</v>
      </c>
      <c r="Q97" s="63">
        <v>14.91</v>
      </c>
      <c r="R97" s="63">
        <v>15.18</v>
      </c>
      <c r="S97" s="63">
        <v>13.069999999999997</v>
      </c>
      <c r="T97" s="63">
        <v>-2.9400000000000013</v>
      </c>
      <c r="U97" s="63">
        <v>-5.59</v>
      </c>
      <c r="V97" s="63">
        <v>4.7299999999999969</v>
      </c>
      <c r="W97" s="63">
        <v>1.9999999999999574E-2</v>
      </c>
      <c r="X97" s="63">
        <v>-1.3900000000000006</v>
      </c>
      <c r="Y97" s="63">
        <v>6</v>
      </c>
      <c r="Z97" s="63">
        <v>-4.41</v>
      </c>
      <c r="AA97" s="63">
        <v>8.98</v>
      </c>
      <c r="AB97" s="64">
        <v>11.139999999999993</v>
      </c>
    </row>
    <row r="98" spans="2:28" ht="15.75">
      <c r="B98" s="34">
        <v>44037</v>
      </c>
      <c r="C98" s="80">
        <f t="shared" si="2"/>
        <v>201.20000000000005</v>
      </c>
      <c r="D98" s="83">
        <f t="shared" si="3"/>
        <v>-23.73</v>
      </c>
      <c r="E98" s="63">
        <v>2.379999999999999</v>
      </c>
      <c r="F98" s="63">
        <v>-3.25</v>
      </c>
      <c r="G98" s="63">
        <v>11.090000000000003</v>
      </c>
      <c r="H98" s="63">
        <v>-0.94999999999999929</v>
      </c>
      <c r="I98" s="63">
        <v>10.61</v>
      </c>
      <c r="J98" s="63">
        <v>10.75</v>
      </c>
      <c r="K98" s="63">
        <v>10.630000000000003</v>
      </c>
      <c r="L98" s="63">
        <v>13.739999999999998</v>
      </c>
      <c r="M98" s="63">
        <v>14.2</v>
      </c>
      <c r="N98" s="63">
        <v>1.5999999999999979</v>
      </c>
      <c r="O98" s="63">
        <v>14.09</v>
      </c>
      <c r="P98" s="63">
        <v>12.090000000000003</v>
      </c>
      <c r="Q98" s="63">
        <v>15.84</v>
      </c>
      <c r="R98" s="63">
        <v>-1.3400000000000034</v>
      </c>
      <c r="S98" s="63">
        <v>13.960000000000004</v>
      </c>
      <c r="T98" s="63">
        <v>-6.2899999999999991</v>
      </c>
      <c r="U98" s="63">
        <v>-11.899999999999999</v>
      </c>
      <c r="V98" s="63">
        <v>4.9500000000000028</v>
      </c>
      <c r="W98" s="63">
        <v>17.189999999999998</v>
      </c>
      <c r="X98" s="63">
        <v>6.9600000000000009</v>
      </c>
      <c r="Y98" s="63">
        <v>2.5899999999999963</v>
      </c>
      <c r="Z98" s="63">
        <v>5.6700000000000017</v>
      </c>
      <c r="AA98" s="63">
        <v>15.52</v>
      </c>
      <c r="AB98" s="64">
        <v>17.339999999999996</v>
      </c>
    </row>
    <row r="99" spans="2:28" ht="15.75">
      <c r="B99" s="34">
        <v>44038</v>
      </c>
      <c r="C99" s="80">
        <f t="shared" si="2"/>
        <v>81.44</v>
      </c>
      <c r="D99" s="83">
        <f t="shared" si="3"/>
        <v>-87.640000000000015</v>
      </c>
      <c r="E99" s="63">
        <v>-4.1099999999999994</v>
      </c>
      <c r="F99" s="63">
        <v>-9.879999999999999</v>
      </c>
      <c r="G99" s="63">
        <v>7.3299999999999983</v>
      </c>
      <c r="H99" s="63">
        <v>-10.190000000000001</v>
      </c>
      <c r="I99" s="63">
        <v>3.91</v>
      </c>
      <c r="J99" s="63">
        <v>-1.0799999999999983</v>
      </c>
      <c r="K99" s="63">
        <v>9.9099999999999966</v>
      </c>
      <c r="L99" s="63">
        <v>16.82</v>
      </c>
      <c r="M99" s="63">
        <v>0.38999999999999702</v>
      </c>
      <c r="N99" s="63">
        <v>8.5599999999999987</v>
      </c>
      <c r="O99" s="63">
        <v>-5</v>
      </c>
      <c r="P99" s="63">
        <v>1.7899999999999991</v>
      </c>
      <c r="Q99" s="63">
        <v>-2.759999999999998</v>
      </c>
      <c r="R99" s="63">
        <v>-3.9300000000000033</v>
      </c>
      <c r="S99" s="63">
        <v>-7.43</v>
      </c>
      <c r="T99" s="63">
        <v>-4.5400000000000009</v>
      </c>
      <c r="U99" s="63">
        <v>12.690000000000001</v>
      </c>
      <c r="V99" s="63">
        <v>-1.4199999999999982</v>
      </c>
      <c r="W99" s="63">
        <v>-16.020000000000003</v>
      </c>
      <c r="X99" s="63">
        <v>-18.559999999999999</v>
      </c>
      <c r="Y99" s="63">
        <v>13.52</v>
      </c>
      <c r="Z99" s="63">
        <v>6.52</v>
      </c>
      <c r="AA99" s="63">
        <v>-0.28999999999999915</v>
      </c>
      <c r="AB99" s="64">
        <v>-2.4299999999999997</v>
      </c>
    </row>
    <row r="100" spans="2:28" ht="15.75">
      <c r="B100" s="34">
        <v>44039</v>
      </c>
      <c r="C100" s="80">
        <f t="shared" si="2"/>
        <v>216.44000000000003</v>
      </c>
      <c r="D100" s="83">
        <f t="shared" si="3"/>
        <v>-11.560000000000002</v>
      </c>
      <c r="E100" s="63">
        <v>-7.25</v>
      </c>
      <c r="F100" s="63">
        <v>-0.69000000000000128</v>
      </c>
      <c r="G100" s="63">
        <v>10.630000000000003</v>
      </c>
      <c r="H100" s="63">
        <v>5.9500000000000028</v>
      </c>
      <c r="I100" s="63">
        <v>9.64</v>
      </c>
      <c r="J100" s="63">
        <v>1.7399999999999984</v>
      </c>
      <c r="K100" s="63">
        <v>10.240000000000002</v>
      </c>
      <c r="L100" s="63">
        <v>5.33</v>
      </c>
      <c r="M100" s="63">
        <v>11.52</v>
      </c>
      <c r="N100" s="63">
        <v>13.07</v>
      </c>
      <c r="O100" s="63">
        <v>7.990000000000002</v>
      </c>
      <c r="P100" s="63">
        <v>7.32</v>
      </c>
      <c r="Q100" s="63">
        <v>16.23</v>
      </c>
      <c r="R100" s="63">
        <v>9.9699999999999989</v>
      </c>
      <c r="S100" s="63">
        <v>15.040000000000006</v>
      </c>
      <c r="T100" s="63">
        <v>15.75</v>
      </c>
      <c r="U100" s="63">
        <v>9.2100000000000009</v>
      </c>
      <c r="V100" s="63">
        <v>7.1900000000000013</v>
      </c>
      <c r="W100" s="63">
        <v>-3.620000000000001</v>
      </c>
      <c r="X100" s="63">
        <v>3.759999999999998</v>
      </c>
      <c r="Y100" s="63">
        <v>13.200000000000003</v>
      </c>
      <c r="Z100" s="63">
        <v>14.459999999999997</v>
      </c>
      <c r="AA100" s="63">
        <v>16.439999999999998</v>
      </c>
      <c r="AB100" s="64">
        <v>11.759999999999998</v>
      </c>
    </row>
    <row r="101" spans="2:28" ht="15.75">
      <c r="B101" s="34">
        <v>44040</v>
      </c>
      <c r="C101" s="80">
        <f t="shared" si="2"/>
        <v>173.34999999999997</v>
      </c>
      <c r="D101" s="83">
        <f t="shared" si="3"/>
        <v>-15.829999999999995</v>
      </c>
      <c r="E101" s="63">
        <v>11</v>
      </c>
      <c r="F101" s="63">
        <v>11.36</v>
      </c>
      <c r="G101" s="63">
        <v>11.090000000000003</v>
      </c>
      <c r="H101" s="63">
        <v>11.07</v>
      </c>
      <c r="I101" s="63">
        <v>11.009999999999998</v>
      </c>
      <c r="J101" s="63">
        <v>11.100000000000001</v>
      </c>
      <c r="K101" s="63">
        <v>4.3500000000000014</v>
      </c>
      <c r="L101" s="63">
        <v>2.09</v>
      </c>
      <c r="M101" s="63">
        <v>13.61</v>
      </c>
      <c r="N101" s="63">
        <v>8.1700000000000017</v>
      </c>
      <c r="O101" s="63">
        <v>-4.4600000000000009</v>
      </c>
      <c r="P101" s="63">
        <v>13.91</v>
      </c>
      <c r="Q101" s="63">
        <v>4.3000000000000007</v>
      </c>
      <c r="R101" s="63">
        <v>-0.89999999999999858</v>
      </c>
      <c r="S101" s="63">
        <v>10.64</v>
      </c>
      <c r="T101" s="63">
        <v>-3.1000000000000014</v>
      </c>
      <c r="U101" s="63">
        <v>-1.3699999999999974</v>
      </c>
      <c r="V101" s="63">
        <v>5.0799999999999983</v>
      </c>
      <c r="W101" s="63">
        <v>-3.7299999999999969</v>
      </c>
      <c r="X101" s="63">
        <v>-2.2699999999999996</v>
      </c>
      <c r="Y101" s="63">
        <v>13.349999999999998</v>
      </c>
      <c r="Z101" s="63">
        <v>9.2600000000000016</v>
      </c>
      <c r="AA101" s="63">
        <v>16.089999999999996</v>
      </c>
      <c r="AB101" s="64">
        <v>5.870000000000001</v>
      </c>
    </row>
    <row r="102" spans="2:28" ht="15.75">
      <c r="B102" s="34">
        <v>44041</v>
      </c>
      <c r="C102" s="80">
        <f t="shared" si="2"/>
        <v>204.28000000000006</v>
      </c>
      <c r="D102" s="83">
        <f t="shared" si="3"/>
        <v>-18.419999999999995</v>
      </c>
      <c r="E102" s="63">
        <v>2.4600000000000009</v>
      </c>
      <c r="F102" s="63">
        <v>11.380000000000003</v>
      </c>
      <c r="G102" s="63">
        <v>11.950000000000003</v>
      </c>
      <c r="H102" s="63">
        <v>6.18</v>
      </c>
      <c r="I102" s="63">
        <v>-1.2600000000000016</v>
      </c>
      <c r="J102" s="63">
        <v>5.4200000000000017</v>
      </c>
      <c r="K102" s="63">
        <v>8.3100000000000023</v>
      </c>
      <c r="L102" s="63">
        <v>11.270000000000003</v>
      </c>
      <c r="M102" s="63">
        <v>17.749999999999996</v>
      </c>
      <c r="N102" s="63">
        <v>6.5599999999999987</v>
      </c>
      <c r="O102" s="63">
        <v>8.0600000000000023</v>
      </c>
      <c r="P102" s="63">
        <v>15.040000000000003</v>
      </c>
      <c r="Q102" s="63">
        <v>15.559999999999999</v>
      </c>
      <c r="R102" s="63">
        <v>15.020000000000003</v>
      </c>
      <c r="S102" s="63">
        <v>13.770000000000003</v>
      </c>
      <c r="T102" s="63">
        <v>-5.8599999999999977</v>
      </c>
      <c r="U102" s="63">
        <v>2.2399999999999984</v>
      </c>
      <c r="V102" s="63">
        <v>-0.98000000000000043</v>
      </c>
      <c r="W102" s="63">
        <v>-10.319999999999997</v>
      </c>
      <c r="X102" s="63">
        <v>4.3099999999999987</v>
      </c>
      <c r="Y102" s="63">
        <v>14.82</v>
      </c>
      <c r="Z102" s="63">
        <v>10.64</v>
      </c>
      <c r="AA102" s="63">
        <v>15.579999999999998</v>
      </c>
      <c r="AB102" s="64">
        <v>7.9600000000000009</v>
      </c>
    </row>
    <row r="103" spans="2:28" ht="15.75">
      <c r="B103" s="34">
        <v>44042</v>
      </c>
      <c r="C103" s="80">
        <f t="shared" si="2"/>
        <v>218.61000000000004</v>
      </c>
      <c r="D103" s="83">
        <f t="shared" si="3"/>
        <v>-25.399999999999995</v>
      </c>
      <c r="E103" s="63">
        <v>9.1899999999999977</v>
      </c>
      <c r="F103" s="63">
        <v>-0.85999999999999943</v>
      </c>
      <c r="G103" s="63">
        <v>9.1300000000000026</v>
      </c>
      <c r="H103" s="63">
        <v>11.649999999999999</v>
      </c>
      <c r="I103" s="63">
        <v>11.68</v>
      </c>
      <c r="J103" s="63">
        <v>7.1599999999999966</v>
      </c>
      <c r="K103" s="63">
        <v>4.8500000000000014</v>
      </c>
      <c r="L103" s="63">
        <v>7.6599999999999966</v>
      </c>
      <c r="M103" s="63">
        <v>17.900000000000002</v>
      </c>
      <c r="N103" s="63">
        <v>-16.899999999999999</v>
      </c>
      <c r="O103" s="63">
        <v>8.4000000000000021</v>
      </c>
      <c r="P103" s="63">
        <v>13.549999999999994</v>
      </c>
      <c r="Q103" s="63">
        <v>15.04</v>
      </c>
      <c r="R103" s="63">
        <v>15.530000000000001</v>
      </c>
      <c r="S103" s="63">
        <v>9.44</v>
      </c>
      <c r="T103" s="63">
        <v>16.3</v>
      </c>
      <c r="U103" s="63">
        <v>-5.7299999999999969</v>
      </c>
      <c r="V103" s="63">
        <v>16.020000000000003</v>
      </c>
      <c r="W103" s="63">
        <v>16.860000000000003</v>
      </c>
      <c r="X103" s="63">
        <v>-1.9100000000000001</v>
      </c>
      <c r="Y103" s="63">
        <v>4.4799999999999969</v>
      </c>
      <c r="Z103" s="63">
        <v>1.7699999999999996</v>
      </c>
      <c r="AA103" s="63">
        <v>14.070000000000004</v>
      </c>
      <c r="AB103" s="64">
        <v>7.9299999999999962</v>
      </c>
    </row>
    <row r="104" spans="2:28" ht="16.5" thickBot="1">
      <c r="B104" s="35">
        <v>44043</v>
      </c>
      <c r="C104" s="81">
        <f t="shared" si="2"/>
        <v>242.48999999999995</v>
      </c>
      <c r="D104" s="84">
        <f t="shared" si="3"/>
        <v>-36.4</v>
      </c>
      <c r="E104" s="65">
        <v>3.2899999999999991</v>
      </c>
      <c r="F104" s="65">
        <v>11.310000000000002</v>
      </c>
      <c r="G104" s="65">
        <v>-13</v>
      </c>
      <c r="H104" s="65">
        <v>12</v>
      </c>
      <c r="I104" s="65">
        <v>9.240000000000002</v>
      </c>
      <c r="J104" s="65">
        <v>10.119999999999997</v>
      </c>
      <c r="K104" s="65">
        <v>11.619999999999997</v>
      </c>
      <c r="L104" s="65">
        <v>-9.41</v>
      </c>
      <c r="M104" s="65">
        <v>12.740000000000002</v>
      </c>
      <c r="N104" s="65">
        <v>13.709999999999997</v>
      </c>
      <c r="O104" s="65">
        <v>14.259999999999998</v>
      </c>
      <c r="P104" s="65">
        <v>14.739999999999998</v>
      </c>
      <c r="Q104" s="65">
        <v>13.629999999999995</v>
      </c>
      <c r="R104" s="65">
        <v>16.43</v>
      </c>
      <c r="S104" s="65">
        <v>15.380000000000003</v>
      </c>
      <c r="T104" s="65">
        <v>16.579999999999998</v>
      </c>
      <c r="U104" s="65">
        <v>16.610000000000003</v>
      </c>
      <c r="V104" s="65">
        <v>15.719999999999995</v>
      </c>
      <c r="W104" s="65">
        <v>0.41000000000000014</v>
      </c>
      <c r="X104" s="65">
        <v>-13.909999999999998</v>
      </c>
      <c r="Y104" s="65">
        <v>12.309999999999995</v>
      </c>
      <c r="Z104" s="65">
        <v>-7.9999999999998295E-2</v>
      </c>
      <c r="AA104" s="65">
        <v>12.089999999999996</v>
      </c>
      <c r="AB104" s="66">
        <v>10.299999999999997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4"/>
  <sheetViews>
    <sheetView topLeftCell="A63" zoomScale="60" zoomScaleNormal="60" workbookViewId="0">
      <selection activeCell="E74" sqref="E74:AB104"/>
    </sheetView>
  </sheetViews>
  <sheetFormatPr defaultRowHeight="15"/>
  <cols>
    <col min="1" max="1" width="9.140625" style="14"/>
    <col min="2" max="2" width="18.42578125" style="14" bestFit="1" customWidth="1"/>
    <col min="3" max="28" width="8.7109375" style="14" customWidth="1"/>
    <col min="29" max="16384" width="9.140625" style="14"/>
  </cols>
  <sheetData>
    <row r="1" spans="2:28" ht="15.75" thickBot="1"/>
    <row r="2" spans="2:28" ht="24" thickBot="1">
      <c r="B2" s="139" t="s">
        <v>34</v>
      </c>
      <c r="C2" s="130" t="s">
        <v>35</v>
      </c>
      <c r="D2" s="131"/>
      <c r="E2" s="145" t="s">
        <v>43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</row>
    <row r="3" spans="2:28" ht="15.75" thickBot="1">
      <c r="B3" s="140"/>
      <c r="C3" s="132"/>
      <c r="D3" s="133"/>
      <c r="E3" s="44" t="s">
        <v>23</v>
      </c>
      <c r="F3" s="45" t="s">
        <v>22</v>
      </c>
      <c r="G3" s="46" t="s">
        <v>21</v>
      </c>
      <c r="H3" s="46" t="s">
        <v>20</v>
      </c>
      <c r="I3" s="47" t="s">
        <v>19</v>
      </c>
      <c r="J3" s="46" t="s">
        <v>18</v>
      </c>
      <c r="K3" s="46" t="s">
        <v>17</v>
      </c>
      <c r="L3" s="46" t="s">
        <v>16</v>
      </c>
      <c r="M3" s="48" t="s">
        <v>15</v>
      </c>
      <c r="N3" s="46" t="s">
        <v>14</v>
      </c>
      <c r="O3" s="47" t="s">
        <v>13</v>
      </c>
      <c r="P3" s="46" t="s">
        <v>12</v>
      </c>
      <c r="Q3" s="46" t="s">
        <v>11</v>
      </c>
      <c r="R3" s="46" t="s">
        <v>10</v>
      </c>
      <c r="S3" s="46" t="s">
        <v>9</v>
      </c>
      <c r="T3" s="46" t="s">
        <v>8</v>
      </c>
      <c r="U3" s="46" t="s">
        <v>7</v>
      </c>
      <c r="V3" s="46" t="s">
        <v>6</v>
      </c>
      <c r="W3" s="46" t="s">
        <v>5</v>
      </c>
      <c r="X3" s="46" t="s">
        <v>4</v>
      </c>
      <c r="Y3" s="46" t="s">
        <v>3</v>
      </c>
      <c r="Z3" s="46" t="s">
        <v>2</v>
      </c>
      <c r="AA3" s="46" t="s">
        <v>1</v>
      </c>
      <c r="AB3" s="49" t="s">
        <v>0</v>
      </c>
    </row>
    <row r="4" spans="2:28" ht="15.75">
      <c r="B4" s="70">
        <v>44013</v>
      </c>
      <c r="C4" s="137">
        <f>SUM(E4:AB4)</f>
        <v>810</v>
      </c>
      <c r="D4" s="149"/>
      <c r="E4" s="67">
        <v>50</v>
      </c>
      <c r="F4" s="61">
        <v>19</v>
      </c>
      <c r="G4" s="61">
        <v>0</v>
      </c>
      <c r="H4" s="61">
        <v>0</v>
      </c>
      <c r="I4" s="61">
        <v>0</v>
      </c>
      <c r="J4" s="61">
        <v>0</v>
      </c>
      <c r="K4" s="61">
        <v>29</v>
      </c>
      <c r="L4" s="61">
        <v>6</v>
      </c>
      <c r="M4" s="61">
        <v>0</v>
      </c>
      <c r="N4" s="61">
        <v>28</v>
      </c>
      <c r="O4" s="61">
        <v>5</v>
      </c>
      <c r="P4" s="61">
        <v>5</v>
      </c>
      <c r="Q4" s="61">
        <v>13</v>
      </c>
      <c r="R4" s="61">
        <v>5</v>
      </c>
      <c r="S4" s="61">
        <v>50</v>
      </c>
      <c r="T4" s="61">
        <v>55</v>
      </c>
      <c r="U4" s="61">
        <v>43</v>
      </c>
      <c r="V4" s="61">
        <v>89</v>
      </c>
      <c r="W4" s="61">
        <v>95</v>
      </c>
      <c r="X4" s="61">
        <v>95</v>
      </c>
      <c r="Y4" s="61">
        <v>37</v>
      </c>
      <c r="Z4" s="61">
        <v>56</v>
      </c>
      <c r="AA4" s="61">
        <v>70</v>
      </c>
      <c r="AB4" s="62">
        <v>60</v>
      </c>
    </row>
    <row r="5" spans="2:28" ht="15.75">
      <c r="B5" s="71">
        <v>44014</v>
      </c>
      <c r="C5" s="124">
        <f t="shared" ref="C5:C33" si="0">SUM(E5:AB5)</f>
        <v>1045</v>
      </c>
      <c r="D5" s="142"/>
      <c r="E5" s="68">
        <v>55</v>
      </c>
      <c r="F5" s="63">
        <v>27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0</v>
      </c>
      <c r="O5" s="63">
        <v>8</v>
      </c>
      <c r="P5" s="63">
        <v>5</v>
      </c>
      <c r="Q5" s="63">
        <v>18</v>
      </c>
      <c r="R5" s="63">
        <v>61</v>
      </c>
      <c r="S5" s="63">
        <v>97</v>
      </c>
      <c r="T5" s="63">
        <v>103</v>
      </c>
      <c r="U5" s="63">
        <v>95</v>
      </c>
      <c r="V5" s="63">
        <v>95</v>
      </c>
      <c r="W5" s="63">
        <v>95</v>
      </c>
      <c r="X5" s="63">
        <v>95</v>
      </c>
      <c r="Y5" s="63">
        <v>55</v>
      </c>
      <c r="Z5" s="63">
        <v>85</v>
      </c>
      <c r="AA5" s="63">
        <v>95</v>
      </c>
      <c r="AB5" s="64">
        <v>56</v>
      </c>
    </row>
    <row r="6" spans="2:28" ht="15.75">
      <c r="B6" s="71">
        <v>44015</v>
      </c>
      <c r="C6" s="124">
        <f>SUM(E6:AB6)</f>
        <v>565</v>
      </c>
      <c r="D6" s="142"/>
      <c r="E6" s="68">
        <v>54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8</v>
      </c>
      <c r="L6" s="63">
        <v>0</v>
      </c>
      <c r="M6" s="63">
        <v>6</v>
      </c>
      <c r="N6" s="63">
        <v>72</v>
      </c>
      <c r="O6" s="63">
        <v>72</v>
      </c>
      <c r="P6" s="63">
        <v>55</v>
      </c>
      <c r="Q6" s="63">
        <v>70</v>
      </c>
      <c r="R6" s="63">
        <v>70</v>
      </c>
      <c r="S6" s="63">
        <v>92</v>
      </c>
      <c r="T6" s="63">
        <v>66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0</v>
      </c>
      <c r="AB6" s="64">
        <v>0</v>
      </c>
    </row>
    <row r="7" spans="2:28" ht="15.75">
      <c r="B7" s="71">
        <v>44016</v>
      </c>
      <c r="C7" s="124">
        <f t="shared" si="0"/>
        <v>23</v>
      </c>
      <c r="D7" s="142"/>
      <c r="E7" s="68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7</v>
      </c>
      <c r="T7" s="63">
        <v>16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4">
        <v>0</v>
      </c>
    </row>
    <row r="8" spans="2:28" ht="15.75">
      <c r="B8" s="71">
        <v>44017</v>
      </c>
      <c r="C8" s="124">
        <f t="shared" si="0"/>
        <v>0</v>
      </c>
      <c r="D8" s="142"/>
      <c r="E8" s="68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4">
        <v>0</v>
      </c>
    </row>
    <row r="9" spans="2:28" ht="15.75">
      <c r="B9" s="71">
        <v>44018</v>
      </c>
      <c r="C9" s="124">
        <f t="shared" si="0"/>
        <v>60</v>
      </c>
      <c r="D9" s="142"/>
      <c r="E9" s="68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22</v>
      </c>
      <c r="W9" s="63">
        <v>18</v>
      </c>
      <c r="X9" s="63">
        <v>16</v>
      </c>
      <c r="Y9" s="63">
        <v>4</v>
      </c>
      <c r="Z9" s="63">
        <v>0</v>
      </c>
      <c r="AA9" s="63">
        <v>0</v>
      </c>
      <c r="AB9" s="64">
        <v>0</v>
      </c>
    </row>
    <row r="10" spans="2:28" ht="15.75">
      <c r="B10" s="71">
        <v>44019</v>
      </c>
      <c r="C10" s="124">
        <f t="shared" si="0"/>
        <v>16</v>
      </c>
      <c r="D10" s="142"/>
      <c r="E10" s="68">
        <v>16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4">
        <v>0</v>
      </c>
    </row>
    <row r="11" spans="2:28" ht="15.75">
      <c r="B11" s="71">
        <v>44020</v>
      </c>
      <c r="C11" s="124">
        <f t="shared" si="0"/>
        <v>378</v>
      </c>
      <c r="D11" s="142"/>
      <c r="E11" s="68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17</v>
      </c>
      <c r="T11" s="63">
        <v>25</v>
      </c>
      <c r="U11" s="63">
        <v>26</v>
      </c>
      <c r="V11" s="63">
        <v>65</v>
      </c>
      <c r="W11" s="63">
        <v>65</v>
      </c>
      <c r="X11" s="63">
        <v>61</v>
      </c>
      <c r="Y11" s="63">
        <v>30</v>
      </c>
      <c r="Z11" s="63">
        <v>24</v>
      </c>
      <c r="AA11" s="63">
        <v>40</v>
      </c>
      <c r="AB11" s="64">
        <v>25</v>
      </c>
    </row>
    <row r="12" spans="2:28" ht="15.75">
      <c r="B12" s="71">
        <v>44021</v>
      </c>
      <c r="C12" s="124">
        <f t="shared" si="0"/>
        <v>891</v>
      </c>
      <c r="D12" s="142"/>
      <c r="E12" s="68">
        <v>29</v>
      </c>
      <c r="F12" s="63">
        <v>5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2</v>
      </c>
      <c r="O12" s="63">
        <v>25</v>
      </c>
      <c r="P12" s="63">
        <v>13</v>
      </c>
      <c r="Q12" s="63">
        <v>30</v>
      </c>
      <c r="R12" s="63">
        <v>37</v>
      </c>
      <c r="S12" s="63">
        <v>91</v>
      </c>
      <c r="T12" s="63">
        <v>120</v>
      </c>
      <c r="U12" s="63">
        <v>104</v>
      </c>
      <c r="V12" s="63">
        <v>80</v>
      </c>
      <c r="W12" s="63">
        <v>48</v>
      </c>
      <c r="X12" s="63">
        <v>25</v>
      </c>
      <c r="Y12" s="63">
        <v>30</v>
      </c>
      <c r="Z12" s="63">
        <v>86</v>
      </c>
      <c r="AA12" s="63">
        <v>90</v>
      </c>
      <c r="AB12" s="64">
        <v>76</v>
      </c>
    </row>
    <row r="13" spans="2:28" ht="16.5" customHeight="1">
      <c r="B13" s="71">
        <v>44022</v>
      </c>
      <c r="C13" s="124">
        <f t="shared" si="0"/>
        <v>744</v>
      </c>
      <c r="D13" s="142"/>
      <c r="E13" s="68">
        <v>64</v>
      </c>
      <c r="F13" s="63">
        <v>30</v>
      </c>
      <c r="G13" s="63">
        <v>30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39</v>
      </c>
      <c r="O13" s="63">
        <v>39</v>
      </c>
      <c r="P13" s="63">
        <v>17</v>
      </c>
      <c r="Q13" s="63">
        <v>65</v>
      </c>
      <c r="R13" s="63">
        <v>65</v>
      </c>
      <c r="S13" s="63">
        <v>41</v>
      </c>
      <c r="T13" s="63">
        <v>55</v>
      </c>
      <c r="U13" s="63">
        <v>33</v>
      </c>
      <c r="V13" s="63">
        <v>63</v>
      </c>
      <c r="W13" s="63">
        <v>30</v>
      </c>
      <c r="X13" s="63">
        <v>30</v>
      </c>
      <c r="Y13" s="63">
        <v>30</v>
      </c>
      <c r="Z13" s="63">
        <v>30</v>
      </c>
      <c r="AA13" s="63">
        <v>46</v>
      </c>
      <c r="AB13" s="64">
        <v>37</v>
      </c>
    </row>
    <row r="14" spans="2:28" ht="15.75">
      <c r="B14" s="71">
        <v>44023</v>
      </c>
      <c r="C14" s="124">
        <f t="shared" si="0"/>
        <v>538</v>
      </c>
      <c r="D14" s="142"/>
      <c r="E14" s="68">
        <v>25</v>
      </c>
      <c r="F14" s="63">
        <v>44</v>
      </c>
      <c r="G14" s="63">
        <v>50</v>
      </c>
      <c r="H14" s="63">
        <v>5</v>
      </c>
      <c r="I14" s="63">
        <v>5</v>
      </c>
      <c r="J14" s="63">
        <v>5</v>
      </c>
      <c r="K14" s="63">
        <v>0</v>
      </c>
      <c r="L14" s="63">
        <v>0</v>
      </c>
      <c r="M14" s="63">
        <v>4</v>
      </c>
      <c r="N14" s="63">
        <v>22</v>
      </c>
      <c r="O14" s="63">
        <v>25</v>
      </c>
      <c r="P14" s="63">
        <v>17</v>
      </c>
      <c r="Q14" s="63">
        <v>40</v>
      </c>
      <c r="R14" s="63">
        <v>14</v>
      </c>
      <c r="S14" s="63">
        <v>39</v>
      </c>
      <c r="T14" s="63">
        <v>62</v>
      </c>
      <c r="U14" s="63">
        <v>22</v>
      </c>
      <c r="V14" s="63">
        <v>16</v>
      </c>
      <c r="W14" s="63">
        <v>30</v>
      </c>
      <c r="X14" s="63">
        <v>30</v>
      </c>
      <c r="Y14" s="63">
        <v>30</v>
      </c>
      <c r="Z14" s="63">
        <v>5</v>
      </c>
      <c r="AA14" s="63">
        <v>23</v>
      </c>
      <c r="AB14" s="64">
        <v>25</v>
      </c>
    </row>
    <row r="15" spans="2:28" ht="15.75">
      <c r="B15" s="71">
        <v>44024</v>
      </c>
      <c r="C15" s="124">
        <f t="shared" si="0"/>
        <v>128</v>
      </c>
      <c r="D15" s="142"/>
      <c r="E15" s="68">
        <v>41</v>
      </c>
      <c r="F15" s="63">
        <v>36</v>
      </c>
      <c r="G15" s="63">
        <v>30</v>
      </c>
      <c r="H15" s="63">
        <v>5</v>
      </c>
      <c r="I15" s="63">
        <v>5</v>
      </c>
      <c r="J15" s="63">
        <v>5</v>
      </c>
      <c r="K15" s="63">
        <v>5</v>
      </c>
      <c r="L15" s="63">
        <v>1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4">
        <v>0</v>
      </c>
    </row>
    <row r="16" spans="2:28" ht="15.75">
      <c r="B16" s="71">
        <v>44025</v>
      </c>
      <c r="C16" s="124">
        <f t="shared" si="0"/>
        <v>0</v>
      </c>
      <c r="D16" s="142"/>
      <c r="E16" s="68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4">
        <v>0</v>
      </c>
    </row>
    <row r="17" spans="2:28" ht="15.75">
      <c r="B17" s="71">
        <v>44026</v>
      </c>
      <c r="C17" s="124">
        <f t="shared" si="0"/>
        <v>38</v>
      </c>
      <c r="D17" s="142"/>
      <c r="E17" s="68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10</v>
      </c>
      <c r="AB17" s="64">
        <v>28</v>
      </c>
    </row>
    <row r="18" spans="2:28" ht="15.75">
      <c r="B18" s="71">
        <v>44027</v>
      </c>
      <c r="C18" s="124">
        <f t="shared" si="0"/>
        <v>153</v>
      </c>
      <c r="D18" s="142"/>
      <c r="E18" s="68">
        <v>45</v>
      </c>
      <c r="F18" s="63">
        <v>50</v>
      </c>
      <c r="G18" s="63">
        <v>34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3</v>
      </c>
      <c r="T18" s="63">
        <v>21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4">
        <v>0</v>
      </c>
    </row>
    <row r="19" spans="2:28" ht="15.75">
      <c r="B19" s="71">
        <v>44028</v>
      </c>
      <c r="C19" s="124">
        <f t="shared" si="0"/>
        <v>553</v>
      </c>
      <c r="D19" s="142"/>
      <c r="E19" s="68">
        <v>16</v>
      </c>
      <c r="F19" s="63">
        <v>8</v>
      </c>
      <c r="G19" s="63">
        <v>13</v>
      </c>
      <c r="H19" s="63">
        <v>21</v>
      </c>
      <c r="I19" s="63">
        <v>0</v>
      </c>
      <c r="J19" s="63">
        <v>0</v>
      </c>
      <c r="K19" s="63">
        <v>0</v>
      </c>
      <c r="L19" s="63">
        <v>0</v>
      </c>
      <c r="M19" s="63">
        <v>25</v>
      </c>
      <c r="N19" s="63">
        <v>50</v>
      </c>
      <c r="O19" s="63">
        <v>30</v>
      </c>
      <c r="P19" s="63">
        <v>54</v>
      </c>
      <c r="Q19" s="63">
        <v>35</v>
      </c>
      <c r="R19" s="63">
        <v>41</v>
      </c>
      <c r="S19" s="63">
        <v>47</v>
      </c>
      <c r="T19" s="63">
        <v>77</v>
      </c>
      <c r="U19" s="63">
        <v>19</v>
      </c>
      <c r="V19" s="63">
        <v>0</v>
      </c>
      <c r="W19" s="63">
        <v>0</v>
      </c>
      <c r="X19" s="63">
        <v>0</v>
      </c>
      <c r="Y19" s="63">
        <v>0</v>
      </c>
      <c r="Z19" s="63">
        <v>28</v>
      </c>
      <c r="AA19" s="63">
        <v>50</v>
      </c>
      <c r="AB19" s="64">
        <v>39</v>
      </c>
    </row>
    <row r="20" spans="2:28" ht="15.75">
      <c r="B20" s="71">
        <v>44029</v>
      </c>
      <c r="C20" s="124">
        <f t="shared" si="0"/>
        <v>233</v>
      </c>
      <c r="D20" s="142"/>
      <c r="E20" s="68">
        <v>26</v>
      </c>
      <c r="F20" s="63">
        <v>30</v>
      </c>
      <c r="G20" s="63">
        <v>25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28</v>
      </c>
      <c r="O20" s="63">
        <v>35</v>
      </c>
      <c r="P20" s="63">
        <v>5</v>
      </c>
      <c r="Q20" s="63">
        <v>5</v>
      </c>
      <c r="R20" s="63">
        <v>5</v>
      </c>
      <c r="S20" s="63">
        <v>24</v>
      </c>
      <c r="T20" s="63">
        <v>24</v>
      </c>
      <c r="U20" s="63">
        <v>5</v>
      </c>
      <c r="V20" s="63">
        <v>5</v>
      </c>
      <c r="W20" s="63">
        <v>5</v>
      </c>
      <c r="X20" s="63">
        <v>5</v>
      </c>
      <c r="Y20" s="63">
        <v>5</v>
      </c>
      <c r="Z20" s="63">
        <v>1</v>
      </c>
      <c r="AA20" s="63">
        <v>0</v>
      </c>
      <c r="AB20" s="64">
        <v>0</v>
      </c>
    </row>
    <row r="21" spans="2:28" ht="15.75">
      <c r="B21" s="71">
        <v>44030</v>
      </c>
      <c r="C21" s="124">
        <f t="shared" si="0"/>
        <v>103</v>
      </c>
      <c r="D21" s="142"/>
      <c r="E21" s="68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18</v>
      </c>
      <c r="T21" s="63">
        <v>20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5</v>
      </c>
      <c r="AA21" s="63">
        <v>13</v>
      </c>
      <c r="AB21" s="64">
        <v>47</v>
      </c>
    </row>
    <row r="22" spans="2:28" ht="15.75">
      <c r="B22" s="71">
        <v>44031</v>
      </c>
      <c r="C22" s="124">
        <f t="shared" si="0"/>
        <v>286</v>
      </c>
      <c r="D22" s="142"/>
      <c r="E22" s="68">
        <v>34</v>
      </c>
      <c r="F22" s="63">
        <v>18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1</v>
      </c>
      <c r="R22" s="63">
        <v>28</v>
      </c>
      <c r="S22" s="63">
        <v>46</v>
      </c>
      <c r="T22" s="63">
        <v>9</v>
      </c>
      <c r="U22" s="63">
        <v>0</v>
      </c>
      <c r="V22" s="63">
        <v>0</v>
      </c>
      <c r="W22" s="63">
        <v>0</v>
      </c>
      <c r="X22" s="63">
        <v>0</v>
      </c>
      <c r="Y22" s="63">
        <v>37</v>
      </c>
      <c r="Z22" s="63">
        <v>50</v>
      </c>
      <c r="AA22" s="63">
        <v>43</v>
      </c>
      <c r="AB22" s="64">
        <v>20</v>
      </c>
    </row>
    <row r="23" spans="2:28" ht="15.75">
      <c r="B23" s="71">
        <v>44032</v>
      </c>
      <c r="C23" s="124">
        <f t="shared" si="0"/>
        <v>109</v>
      </c>
      <c r="D23" s="142"/>
      <c r="E23" s="68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3</v>
      </c>
      <c r="V23" s="63">
        <v>45</v>
      </c>
      <c r="W23" s="63">
        <v>36</v>
      </c>
      <c r="X23" s="63">
        <v>5</v>
      </c>
      <c r="Y23" s="63">
        <v>5</v>
      </c>
      <c r="Z23" s="63">
        <v>5</v>
      </c>
      <c r="AA23" s="63">
        <v>5</v>
      </c>
      <c r="AB23" s="64">
        <v>5</v>
      </c>
    </row>
    <row r="24" spans="2:28" ht="15.75">
      <c r="B24" s="71">
        <v>44033</v>
      </c>
      <c r="C24" s="124">
        <f t="shared" si="0"/>
        <v>673</v>
      </c>
      <c r="D24" s="142"/>
      <c r="E24" s="68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2</v>
      </c>
      <c r="O24" s="63">
        <v>5</v>
      </c>
      <c r="P24" s="63">
        <v>5</v>
      </c>
      <c r="Q24" s="63">
        <v>23</v>
      </c>
      <c r="R24" s="63">
        <v>27</v>
      </c>
      <c r="S24" s="63">
        <v>54</v>
      </c>
      <c r="T24" s="63">
        <v>85</v>
      </c>
      <c r="U24" s="63">
        <v>85</v>
      </c>
      <c r="V24" s="63">
        <v>85</v>
      </c>
      <c r="W24" s="63">
        <v>85</v>
      </c>
      <c r="X24" s="63">
        <v>85</v>
      </c>
      <c r="Y24" s="63">
        <v>45</v>
      </c>
      <c r="Z24" s="63">
        <v>45</v>
      </c>
      <c r="AA24" s="63">
        <v>5</v>
      </c>
      <c r="AB24" s="64">
        <v>37</v>
      </c>
    </row>
    <row r="25" spans="2:28" ht="15.75">
      <c r="B25" s="71">
        <v>44034</v>
      </c>
      <c r="C25" s="124">
        <f t="shared" si="0"/>
        <v>1271</v>
      </c>
      <c r="D25" s="142"/>
      <c r="E25" s="68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8</v>
      </c>
      <c r="L25" s="63">
        <v>63</v>
      </c>
      <c r="M25" s="63">
        <v>33</v>
      </c>
      <c r="N25" s="63">
        <v>49</v>
      </c>
      <c r="O25" s="63">
        <v>65</v>
      </c>
      <c r="P25" s="63">
        <v>85</v>
      </c>
      <c r="Q25" s="63">
        <v>85</v>
      </c>
      <c r="R25" s="63">
        <v>80</v>
      </c>
      <c r="S25" s="63">
        <v>89</v>
      </c>
      <c r="T25" s="63">
        <v>117</v>
      </c>
      <c r="U25" s="63">
        <v>80</v>
      </c>
      <c r="V25" s="63">
        <v>80</v>
      </c>
      <c r="W25" s="63">
        <v>80</v>
      </c>
      <c r="X25" s="63">
        <v>80</v>
      </c>
      <c r="Y25" s="63">
        <v>55</v>
      </c>
      <c r="Z25" s="63">
        <v>70</v>
      </c>
      <c r="AA25" s="63">
        <v>57</v>
      </c>
      <c r="AB25" s="64">
        <v>95</v>
      </c>
    </row>
    <row r="26" spans="2:28" ht="15.75">
      <c r="B26" s="71">
        <v>44035</v>
      </c>
      <c r="C26" s="124">
        <f t="shared" si="0"/>
        <v>1178</v>
      </c>
      <c r="D26" s="142"/>
      <c r="E26" s="68">
        <v>35</v>
      </c>
      <c r="F26" s="63">
        <v>20</v>
      </c>
      <c r="G26" s="63">
        <v>25</v>
      </c>
      <c r="H26" s="63">
        <v>5</v>
      </c>
      <c r="I26" s="63">
        <v>1</v>
      </c>
      <c r="J26" s="63">
        <v>0</v>
      </c>
      <c r="K26" s="63">
        <v>2</v>
      </c>
      <c r="L26" s="63">
        <v>38</v>
      </c>
      <c r="M26" s="63">
        <v>9</v>
      </c>
      <c r="N26" s="63">
        <v>50</v>
      </c>
      <c r="O26" s="63">
        <v>44</v>
      </c>
      <c r="P26" s="63">
        <v>65</v>
      </c>
      <c r="Q26" s="63">
        <v>65</v>
      </c>
      <c r="R26" s="63">
        <v>34</v>
      </c>
      <c r="S26" s="63">
        <v>90</v>
      </c>
      <c r="T26" s="63">
        <v>117</v>
      </c>
      <c r="U26" s="63">
        <v>122</v>
      </c>
      <c r="V26" s="63">
        <v>118</v>
      </c>
      <c r="W26" s="63">
        <v>90</v>
      </c>
      <c r="X26" s="63">
        <v>58</v>
      </c>
      <c r="Y26" s="63">
        <v>31</v>
      </c>
      <c r="Z26" s="63">
        <v>55</v>
      </c>
      <c r="AA26" s="63">
        <v>42</v>
      </c>
      <c r="AB26" s="64">
        <v>62</v>
      </c>
    </row>
    <row r="27" spans="2:28" ht="15.75">
      <c r="B27" s="71">
        <v>44036</v>
      </c>
      <c r="C27" s="124">
        <f t="shared" si="0"/>
        <v>958</v>
      </c>
      <c r="D27" s="142"/>
      <c r="E27" s="68">
        <v>41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26</v>
      </c>
      <c r="N27" s="63">
        <v>43</v>
      </c>
      <c r="O27" s="63">
        <v>50</v>
      </c>
      <c r="P27" s="63">
        <v>30</v>
      </c>
      <c r="Q27" s="63">
        <v>64</v>
      </c>
      <c r="R27" s="63">
        <v>45</v>
      </c>
      <c r="S27" s="63">
        <v>83</v>
      </c>
      <c r="T27" s="63">
        <v>134</v>
      </c>
      <c r="U27" s="63">
        <v>78</v>
      </c>
      <c r="V27" s="63">
        <v>80</v>
      </c>
      <c r="W27" s="63">
        <v>68</v>
      </c>
      <c r="X27" s="63">
        <v>55</v>
      </c>
      <c r="Y27" s="63">
        <v>55</v>
      </c>
      <c r="Z27" s="63">
        <v>44</v>
      </c>
      <c r="AA27" s="63">
        <v>30</v>
      </c>
      <c r="AB27" s="64">
        <v>32</v>
      </c>
    </row>
    <row r="28" spans="2:28" ht="15.75">
      <c r="B28" s="71">
        <v>44037</v>
      </c>
      <c r="C28" s="124">
        <f t="shared" si="0"/>
        <v>711</v>
      </c>
      <c r="D28" s="142"/>
      <c r="E28" s="68">
        <v>22</v>
      </c>
      <c r="F28" s="63">
        <v>1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12</v>
      </c>
      <c r="M28" s="63">
        <v>34</v>
      </c>
      <c r="N28" s="63">
        <v>68</v>
      </c>
      <c r="O28" s="63">
        <v>56</v>
      </c>
      <c r="P28" s="63">
        <v>50</v>
      </c>
      <c r="Q28" s="63">
        <v>83</v>
      </c>
      <c r="R28" s="63">
        <v>90</v>
      </c>
      <c r="S28" s="63">
        <v>65</v>
      </c>
      <c r="T28" s="63">
        <v>75</v>
      </c>
      <c r="U28" s="63">
        <v>22</v>
      </c>
      <c r="V28" s="63">
        <v>5</v>
      </c>
      <c r="W28" s="63">
        <v>5</v>
      </c>
      <c r="X28" s="63">
        <v>5</v>
      </c>
      <c r="Y28" s="63">
        <v>5</v>
      </c>
      <c r="Z28" s="63">
        <v>103</v>
      </c>
      <c r="AA28" s="63">
        <v>5</v>
      </c>
      <c r="AB28" s="64">
        <v>5</v>
      </c>
    </row>
    <row r="29" spans="2:28" ht="15.75">
      <c r="B29" s="71">
        <v>44038</v>
      </c>
      <c r="C29" s="124">
        <f t="shared" si="0"/>
        <v>43</v>
      </c>
      <c r="D29" s="142"/>
      <c r="E29" s="68">
        <v>4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13</v>
      </c>
      <c r="M29" s="63">
        <v>5</v>
      </c>
      <c r="N29" s="63">
        <v>5</v>
      </c>
      <c r="O29" s="63">
        <v>3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5</v>
      </c>
      <c r="AA29" s="63">
        <v>8</v>
      </c>
      <c r="AB29" s="64">
        <v>0</v>
      </c>
    </row>
    <row r="30" spans="2:28" ht="15.75">
      <c r="B30" s="71">
        <v>44039</v>
      </c>
      <c r="C30" s="124">
        <f t="shared" si="0"/>
        <v>515</v>
      </c>
      <c r="D30" s="142"/>
      <c r="E30" s="68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6</v>
      </c>
      <c r="N30" s="63">
        <v>44</v>
      </c>
      <c r="O30" s="63">
        <v>30</v>
      </c>
      <c r="P30" s="63">
        <v>5</v>
      </c>
      <c r="Q30" s="63">
        <v>47</v>
      </c>
      <c r="R30" s="63">
        <v>34</v>
      </c>
      <c r="S30" s="63">
        <v>40</v>
      </c>
      <c r="T30" s="63">
        <v>55</v>
      </c>
      <c r="U30" s="63">
        <v>50</v>
      </c>
      <c r="V30" s="63">
        <v>55</v>
      </c>
      <c r="W30" s="63">
        <v>37</v>
      </c>
      <c r="X30" s="63">
        <v>30</v>
      </c>
      <c r="Y30" s="63">
        <v>13</v>
      </c>
      <c r="Z30" s="63">
        <v>30</v>
      </c>
      <c r="AA30" s="63">
        <v>5</v>
      </c>
      <c r="AB30" s="64">
        <v>34</v>
      </c>
    </row>
    <row r="31" spans="2:28" ht="15.75">
      <c r="B31" s="71">
        <v>44040</v>
      </c>
      <c r="C31" s="124">
        <f t="shared" si="0"/>
        <v>901</v>
      </c>
      <c r="D31" s="142"/>
      <c r="E31" s="68">
        <v>17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22</v>
      </c>
      <c r="O31" s="63">
        <v>50</v>
      </c>
      <c r="P31" s="63">
        <v>34</v>
      </c>
      <c r="Q31" s="63">
        <v>65</v>
      </c>
      <c r="R31" s="63">
        <v>65</v>
      </c>
      <c r="S31" s="63">
        <v>64</v>
      </c>
      <c r="T31" s="63">
        <v>97</v>
      </c>
      <c r="U31" s="63">
        <v>84</v>
      </c>
      <c r="V31" s="63">
        <v>87</v>
      </c>
      <c r="W31" s="63">
        <v>71</v>
      </c>
      <c r="X31" s="63">
        <v>55</v>
      </c>
      <c r="Y31" s="63">
        <v>40</v>
      </c>
      <c r="Z31" s="63">
        <v>55</v>
      </c>
      <c r="AA31" s="63">
        <v>30</v>
      </c>
      <c r="AB31" s="64">
        <v>65</v>
      </c>
    </row>
    <row r="32" spans="2:28" ht="15.75">
      <c r="B32" s="71">
        <v>44041</v>
      </c>
      <c r="C32" s="124">
        <f t="shared" si="0"/>
        <v>1013</v>
      </c>
      <c r="D32" s="142"/>
      <c r="E32" s="68">
        <v>19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11</v>
      </c>
      <c r="N32" s="63">
        <v>36</v>
      </c>
      <c r="O32" s="63">
        <v>55</v>
      </c>
      <c r="P32" s="63">
        <v>30</v>
      </c>
      <c r="Q32" s="63">
        <v>36</v>
      </c>
      <c r="R32" s="63">
        <v>37</v>
      </c>
      <c r="S32" s="63">
        <v>68</v>
      </c>
      <c r="T32" s="63">
        <v>110</v>
      </c>
      <c r="U32" s="63">
        <v>85</v>
      </c>
      <c r="V32" s="63">
        <v>90</v>
      </c>
      <c r="W32" s="63">
        <v>125</v>
      </c>
      <c r="X32" s="63">
        <v>86</v>
      </c>
      <c r="Y32" s="63">
        <v>50</v>
      </c>
      <c r="Z32" s="63">
        <v>50</v>
      </c>
      <c r="AA32" s="63">
        <v>63</v>
      </c>
      <c r="AB32" s="64">
        <v>62</v>
      </c>
    </row>
    <row r="33" spans="2:28" ht="15.75">
      <c r="B33" s="71">
        <v>44042</v>
      </c>
      <c r="C33" s="124">
        <f t="shared" si="0"/>
        <v>1590</v>
      </c>
      <c r="D33" s="142"/>
      <c r="E33" s="68">
        <v>42</v>
      </c>
      <c r="F33" s="63">
        <v>58</v>
      </c>
      <c r="G33" s="63">
        <v>20</v>
      </c>
      <c r="H33" s="63">
        <v>5</v>
      </c>
      <c r="I33" s="63">
        <v>2</v>
      </c>
      <c r="J33" s="63">
        <v>0</v>
      </c>
      <c r="K33" s="63">
        <v>0</v>
      </c>
      <c r="L33" s="63">
        <v>0</v>
      </c>
      <c r="M33" s="63">
        <v>21</v>
      </c>
      <c r="N33" s="63">
        <v>65</v>
      </c>
      <c r="O33" s="63">
        <v>65</v>
      </c>
      <c r="P33" s="63">
        <v>71</v>
      </c>
      <c r="Q33" s="63">
        <v>90</v>
      </c>
      <c r="R33" s="63">
        <v>97</v>
      </c>
      <c r="S33" s="63">
        <v>103</v>
      </c>
      <c r="T33" s="63">
        <v>113</v>
      </c>
      <c r="U33" s="63">
        <v>131</v>
      </c>
      <c r="V33" s="63">
        <v>90</v>
      </c>
      <c r="W33" s="63">
        <v>111</v>
      </c>
      <c r="X33" s="63">
        <v>117</v>
      </c>
      <c r="Y33" s="63">
        <v>90</v>
      </c>
      <c r="Z33" s="63">
        <v>76</v>
      </c>
      <c r="AA33" s="63">
        <v>119</v>
      </c>
      <c r="AB33" s="64">
        <v>104</v>
      </c>
    </row>
    <row r="34" spans="2:28" ht="16.5" thickBot="1">
      <c r="B34" s="72">
        <v>44043</v>
      </c>
      <c r="C34" s="126">
        <f>SUM(E34:AB34)</f>
        <v>1360</v>
      </c>
      <c r="D34" s="144"/>
      <c r="E34" s="69">
        <v>89</v>
      </c>
      <c r="F34" s="65">
        <v>50</v>
      </c>
      <c r="G34" s="65">
        <v>36</v>
      </c>
      <c r="H34" s="65">
        <v>1</v>
      </c>
      <c r="I34" s="65">
        <v>0</v>
      </c>
      <c r="J34" s="65">
        <v>0</v>
      </c>
      <c r="K34" s="65">
        <v>0</v>
      </c>
      <c r="L34" s="65">
        <v>0</v>
      </c>
      <c r="M34" s="65">
        <v>29</v>
      </c>
      <c r="N34" s="65">
        <v>35</v>
      </c>
      <c r="O34" s="65">
        <v>38</v>
      </c>
      <c r="P34" s="65">
        <v>57</v>
      </c>
      <c r="Q34" s="65">
        <v>85</v>
      </c>
      <c r="R34" s="65">
        <v>69</v>
      </c>
      <c r="S34" s="65">
        <v>114</v>
      </c>
      <c r="T34" s="65">
        <v>140</v>
      </c>
      <c r="U34" s="65">
        <v>107</v>
      </c>
      <c r="V34" s="65">
        <v>125</v>
      </c>
      <c r="W34" s="65">
        <v>125</v>
      </c>
      <c r="X34" s="65">
        <v>90</v>
      </c>
      <c r="Y34" s="65">
        <v>57</v>
      </c>
      <c r="Z34" s="65">
        <v>57</v>
      </c>
      <c r="AA34" s="65">
        <v>31</v>
      </c>
      <c r="AB34" s="66">
        <v>25</v>
      </c>
    </row>
    <row r="35" spans="2:28">
      <c r="B35" s="73" t="s">
        <v>37</v>
      </c>
      <c r="C35" s="51">
        <f>SUM(C4:D34)</f>
        <v>16886</v>
      </c>
    </row>
    <row r="36" spans="2:28" ht="15.75" thickBot="1"/>
    <row r="37" spans="2:28" s="52" customFormat="1" ht="25.5" customHeight="1" thickBot="1">
      <c r="B37" s="139" t="s">
        <v>34</v>
      </c>
      <c r="C37" s="130" t="s">
        <v>35</v>
      </c>
      <c r="D37" s="131"/>
      <c r="E37" s="145" t="s">
        <v>44</v>
      </c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7"/>
    </row>
    <row r="38" spans="2:28" ht="15.75" thickBot="1">
      <c r="B38" s="140"/>
      <c r="C38" s="132"/>
      <c r="D38" s="133"/>
      <c r="E38" s="44" t="s">
        <v>23</v>
      </c>
      <c r="F38" s="45" t="s">
        <v>22</v>
      </c>
      <c r="G38" s="46" t="s">
        <v>21</v>
      </c>
      <c r="H38" s="46" t="s">
        <v>20</v>
      </c>
      <c r="I38" s="47" t="s">
        <v>19</v>
      </c>
      <c r="J38" s="46" t="s">
        <v>18</v>
      </c>
      <c r="K38" s="46" t="s">
        <v>17</v>
      </c>
      <c r="L38" s="46" t="s">
        <v>16</v>
      </c>
      <c r="M38" s="48" t="s">
        <v>15</v>
      </c>
      <c r="N38" s="46" t="s">
        <v>14</v>
      </c>
      <c r="O38" s="47" t="s">
        <v>13</v>
      </c>
      <c r="P38" s="46" t="s">
        <v>12</v>
      </c>
      <c r="Q38" s="46" t="s">
        <v>11</v>
      </c>
      <c r="R38" s="46" t="s">
        <v>10</v>
      </c>
      <c r="S38" s="46" t="s">
        <v>9</v>
      </c>
      <c r="T38" s="46" t="s">
        <v>8</v>
      </c>
      <c r="U38" s="46" t="s">
        <v>7</v>
      </c>
      <c r="V38" s="46" t="s">
        <v>6</v>
      </c>
      <c r="W38" s="46" t="s">
        <v>5</v>
      </c>
      <c r="X38" s="46" t="s">
        <v>4</v>
      </c>
      <c r="Y38" s="46" t="s">
        <v>3</v>
      </c>
      <c r="Z38" s="46" t="s">
        <v>2</v>
      </c>
      <c r="AA38" s="46" t="s">
        <v>1</v>
      </c>
      <c r="AB38" s="49" t="s">
        <v>0</v>
      </c>
    </row>
    <row r="39" spans="2:28" ht="15.75">
      <c r="B39" s="33">
        <v>44013</v>
      </c>
      <c r="C39" s="148">
        <f>SUM(E39:AB39)</f>
        <v>0</v>
      </c>
      <c r="D39" s="149"/>
      <c r="E39" s="60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2">
        <v>0</v>
      </c>
    </row>
    <row r="40" spans="2:28" ht="15.75">
      <c r="B40" s="34">
        <v>44014</v>
      </c>
      <c r="C40" s="141">
        <f t="shared" ref="C40:C69" si="1">SUM(E40:AB40)</f>
        <v>0</v>
      </c>
      <c r="D40" s="142"/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4">
        <v>0</v>
      </c>
    </row>
    <row r="41" spans="2:28" ht="15.75">
      <c r="B41" s="34">
        <v>44015</v>
      </c>
      <c r="C41" s="141">
        <f t="shared" si="1"/>
        <v>-38</v>
      </c>
      <c r="D41" s="142"/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-2</v>
      </c>
      <c r="U41" s="63">
        <v>-20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4">
        <v>-16</v>
      </c>
    </row>
    <row r="42" spans="2:28" ht="15.75">
      <c r="B42" s="34">
        <v>44016</v>
      </c>
      <c r="C42" s="141">
        <f t="shared" si="1"/>
        <v>-410</v>
      </c>
      <c r="D42" s="142"/>
      <c r="E42" s="63">
        <v>-10</v>
      </c>
      <c r="F42" s="63">
        <v>-15</v>
      </c>
      <c r="G42" s="63">
        <v>-20</v>
      </c>
      <c r="H42" s="63">
        <v>-20</v>
      </c>
      <c r="I42" s="63">
        <v>-20</v>
      </c>
      <c r="J42" s="63">
        <v>-20</v>
      </c>
      <c r="K42" s="63">
        <v>-12</v>
      </c>
      <c r="L42" s="63">
        <v>-17</v>
      </c>
      <c r="M42" s="63">
        <v>-20</v>
      </c>
      <c r="N42" s="63">
        <v>-20</v>
      </c>
      <c r="O42" s="63">
        <v>-20</v>
      </c>
      <c r="P42" s="63">
        <v>-20</v>
      </c>
      <c r="Q42" s="63">
        <v>-20</v>
      </c>
      <c r="R42" s="63">
        <v>-44</v>
      </c>
      <c r="S42" s="63">
        <v>-18</v>
      </c>
      <c r="T42" s="63">
        <v>-6</v>
      </c>
      <c r="U42" s="63">
        <v>-20</v>
      </c>
      <c r="V42" s="63">
        <v>-1</v>
      </c>
      <c r="W42" s="63">
        <v>0</v>
      </c>
      <c r="X42" s="63">
        <v>0</v>
      </c>
      <c r="Y42" s="63">
        <v>-7</v>
      </c>
      <c r="Z42" s="63">
        <v>-20</v>
      </c>
      <c r="AA42" s="63">
        <v>-20</v>
      </c>
      <c r="AB42" s="64">
        <v>-40</v>
      </c>
    </row>
    <row r="43" spans="2:28" ht="15.75">
      <c r="B43" s="34">
        <v>44017</v>
      </c>
      <c r="C43" s="141">
        <f t="shared" si="1"/>
        <v>-540</v>
      </c>
      <c r="D43" s="142"/>
      <c r="E43" s="63">
        <v>-50</v>
      </c>
      <c r="F43" s="63">
        <v>-33</v>
      </c>
      <c r="G43" s="63">
        <v>-20</v>
      </c>
      <c r="H43" s="63">
        <v>-20</v>
      </c>
      <c r="I43" s="63">
        <v>-20</v>
      </c>
      <c r="J43" s="63">
        <v>-20</v>
      </c>
      <c r="K43" s="63">
        <v>-20</v>
      </c>
      <c r="L43" s="63">
        <v>-20</v>
      </c>
      <c r="M43" s="63">
        <v>-20</v>
      </c>
      <c r="N43" s="63">
        <v>-20</v>
      </c>
      <c r="O43" s="63">
        <v>-49</v>
      </c>
      <c r="P43" s="63">
        <v>-20</v>
      </c>
      <c r="Q43" s="63">
        <v>-20</v>
      </c>
      <c r="R43" s="63">
        <v>-20</v>
      </c>
      <c r="S43" s="63">
        <v>-20</v>
      </c>
      <c r="T43" s="63">
        <v>-20</v>
      </c>
      <c r="U43" s="63">
        <v>-20</v>
      </c>
      <c r="V43" s="63">
        <v>-20</v>
      </c>
      <c r="W43" s="63">
        <v>-12</v>
      </c>
      <c r="X43" s="63">
        <v>0</v>
      </c>
      <c r="Y43" s="63">
        <v>-13</v>
      </c>
      <c r="Z43" s="63">
        <v>-20</v>
      </c>
      <c r="AA43" s="63">
        <v>-36</v>
      </c>
      <c r="AB43" s="64">
        <v>-27</v>
      </c>
    </row>
    <row r="44" spans="2:28" ht="15.75">
      <c r="B44" s="34">
        <v>44018</v>
      </c>
      <c r="C44" s="141">
        <f t="shared" si="1"/>
        <v>-275</v>
      </c>
      <c r="D44" s="142"/>
      <c r="E44" s="63">
        <v>-40</v>
      </c>
      <c r="F44" s="63">
        <v>-28</v>
      </c>
      <c r="G44" s="63">
        <v>-20</v>
      </c>
      <c r="H44" s="63">
        <v>-20</v>
      </c>
      <c r="I44" s="63">
        <v>-20</v>
      </c>
      <c r="J44" s="63">
        <v>-20</v>
      </c>
      <c r="K44" s="63">
        <v>-18</v>
      </c>
      <c r="L44" s="63">
        <v>-17</v>
      </c>
      <c r="M44" s="63">
        <v>-20</v>
      </c>
      <c r="N44" s="63">
        <v>-6</v>
      </c>
      <c r="O44" s="63">
        <v>-9</v>
      </c>
      <c r="P44" s="63">
        <v>-20</v>
      </c>
      <c r="Q44" s="63">
        <v>-20</v>
      </c>
      <c r="R44" s="63">
        <v>-17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4">
        <v>0</v>
      </c>
    </row>
    <row r="45" spans="2:28" ht="16.5" customHeight="1">
      <c r="B45" s="34">
        <v>44019</v>
      </c>
      <c r="C45" s="141">
        <f t="shared" si="1"/>
        <v>-521</v>
      </c>
      <c r="D45" s="142"/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-18</v>
      </c>
      <c r="M45" s="63">
        <v>-5</v>
      </c>
      <c r="N45" s="63">
        <v>0</v>
      </c>
      <c r="O45" s="63">
        <v>0</v>
      </c>
      <c r="P45" s="63">
        <v>-16</v>
      </c>
      <c r="Q45" s="63">
        <v>-50</v>
      </c>
      <c r="R45" s="63">
        <v>-40</v>
      </c>
      <c r="S45" s="63">
        <v>-50</v>
      </c>
      <c r="T45" s="63">
        <v>-50</v>
      </c>
      <c r="U45" s="63">
        <v>-48</v>
      </c>
      <c r="V45" s="63">
        <v>-50</v>
      </c>
      <c r="W45" s="63">
        <v>-50</v>
      </c>
      <c r="X45" s="63">
        <v>-50</v>
      </c>
      <c r="Y45" s="63">
        <v>-49</v>
      </c>
      <c r="Z45" s="63">
        <v>-13</v>
      </c>
      <c r="AA45" s="63">
        <v>-12</v>
      </c>
      <c r="AB45" s="64">
        <v>-20</v>
      </c>
    </row>
    <row r="46" spans="2:28" ht="15.75">
      <c r="B46" s="34">
        <v>44020</v>
      </c>
      <c r="C46" s="141">
        <f t="shared" si="1"/>
        <v>-241</v>
      </c>
      <c r="D46" s="142"/>
      <c r="E46" s="63">
        <v>-20</v>
      </c>
      <c r="F46" s="63">
        <v>-40</v>
      </c>
      <c r="G46" s="63">
        <v>-20</v>
      </c>
      <c r="H46" s="63">
        <v>-20</v>
      </c>
      <c r="I46" s="63">
        <v>-20</v>
      </c>
      <c r="J46" s="63">
        <v>-20</v>
      </c>
      <c r="K46" s="63">
        <v>-20</v>
      </c>
      <c r="L46" s="63">
        <v>-20</v>
      </c>
      <c r="M46" s="63">
        <v>-20</v>
      </c>
      <c r="N46" s="63">
        <v>-17</v>
      </c>
      <c r="O46" s="63">
        <v>0</v>
      </c>
      <c r="P46" s="63">
        <v>-4</v>
      </c>
      <c r="Q46" s="63">
        <v>-20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4">
        <v>0</v>
      </c>
    </row>
    <row r="47" spans="2:28" ht="15.75">
      <c r="B47" s="34">
        <v>44021</v>
      </c>
      <c r="C47" s="141">
        <f t="shared" si="1"/>
        <v>-50</v>
      </c>
      <c r="D47" s="142"/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-17</v>
      </c>
      <c r="K47" s="63">
        <v>-13</v>
      </c>
      <c r="L47" s="63">
        <v>-16</v>
      </c>
      <c r="M47" s="63">
        <v>-4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4">
        <v>0</v>
      </c>
    </row>
    <row r="48" spans="2:28" ht="15.75">
      <c r="B48" s="34">
        <v>44022</v>
      </c>
      <c r="C48" s="141">
        <f t="shared" si="1"/>
        <v>-25</v>
      </c>
      <c r="D48" s="142"/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-18</v>
      </c>
      <c r="M48" s="63">
        <v>-7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4">
        <v>0</v>
      </c>
    </row>
    <row r="49" spans="2:28" ht="15.75">
      <c r="B49" s="34">
        <v>44023</v>
      </c>
      <c r="C49" s="141">
        <f t="shared" si="1"/>
        <v>0</v>
      </c>
      <c r="D49" s="142"/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4">
        <v>0</v>
      </c>
    </row>
    <row r="50" spans="2:28" ht="15.75">
      <c r="B50" s="34">
        <v>44024</v>
      </c>
      <c r="C50" s="141">
        <f t="shared" si="1"/>
        <v>-331</v>
      </c>
      <c r="D50" s="142"/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-15</v>
      </c>
      <c r="P50" s="63">
        <v>-20</v>
      </c>
      <c r="Q50" s="63">
        <v>-14</v>
      </c>
      <c r="R50" s="63">
        <v>-7</v>
      </c>
      <c r="S50" s="63">
        <v>-20</v>
      </c>
      <c r="T50" s="63">
        <v>-20</v>
      </c>
      <c r="U50" s="63">
        <v>-20</v>
      </c>
      <c r="V50" s="63">
        <v>-20</v>
      </c>
      <c r="W50" s="63">
        <v>-20</v>
      </c>
      <c r="X50" s="63">
        <v>-35</v>
      </c>
      <c r="Y50" s="63">
        <v>-50</v>
      </c>
      <c r="Z50" s="63">
        <v>-50</v>
      </c>
      <c r="AA50" s="63">
        <v>-20</v>
      </c>
      <c r="AB50" s="64">
        <v>-20</v>
      </c>
    </row>
    <row r="51" spans="2:28" ht="15.75">
      <c r="B51" s="34">
        <v>44025</v>
      </c>
      <c r="C51" s="141">
        <f t="shared" si="1"/>
        <v>-113</v>
      </c>
      <c r="D51" s="142"/>
      <c r="E51" s="63">
        <v>0</v>
      </c>
      <c r="F51" s="63">
        <v>0</v>
      </c>
      <c r="G51" s="63">
        <v>0</v>
      </c>
      <c r="H51" s="63">
        <v>0</v>
      </c>
      <c r="I51" s="63">
        <v>-13</v>
      </c>
      <c r="J51" s="63">
        <v>-7</v>
      </c>
      <c r="K51" s="63">
        <v>-2</v>
      </c>
      <c r="L51" s="63">
        <v>-20</v>
      </c>
      <c r="M51" s="63">
        <v>-20</v>
      </c>
      <c r="N51" s="63">
        <v>-2</v>
      </c>
      <c r="O51" s="63">
        <v>0</v>
      </c>
      <c r="P51" s="63">
        <v>-15</v>
      </c>
      <c r="Q51" s="63">
        <v>-20</v>
      </c>
      <c r="R51" s="63">
        <v>-9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4">
        <v>-5</v>
      </c>
    </row>
    <row r="52" spans="2:28" ht="15.75">
      <c r="B52" s="34">
        <v>44026</v>
      </c>
      <c r="C52" s="141">
        <f t="shared" si="1"/>
        <v>-145</v>
      </c>
      <c r="D52" s="142"/>
      <c r="E52" s="63">
        <v>-3</v>
      </c>
      <c r="F52" s="63">
        <v>-4</v>
      </c>
      <c r="G52" s="63">
        <v>-20</v>
      </c>
      <c r="H52" s="63">
        <v>-20</v>
      </c>
      <c r="I52" s="63">
        <v>-20</v>
      </c>
      <c r="J52" s="63">
        <v>-20</v>
      </c>
      <c r="K52" s="63">
        <v>-20</v>
      </c>
      <c r="L52" s="63">
        <v>-20</v>
      </c>
      <c r="M52" s="63">
        <v>-18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4">
        <v>0</v>
      </c>
    </row>
    <row r="53" spans="2:28" ht="15.75">
      <c r="B53" s="34">
        <v>44027</v>
      </c>
      <c r="C53" s="141">
        <f t="shared" si="1"/>
        <v>-202</v>
      </c>
      <c r="D53" s="142"/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-19</v>
      </c>
      <c r="M53" s="63">
        <v>-20</v>
      </c>
      <c r="N53" s="63">
        <v>-14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-9</v>
      </c>
      <c r="V53" s="63">
        <v>-20</v>
      </c>
      <c r="W53" s="63">
        <v>-20</v>
      </c>
      <c r="X53" s="63">
        <v>-20</v>
      </c>
      <c r="Y53" s="63">
        <v>-20</v>
      </c>
      <c r="Z53" s="63">
        <v>-20</v>
      </c>
      <c r="AA53" s="63">
        <v>-20</v>
      </c>
      <c r="AB53" s="64">
        <v>-20</v>
      </c>
    </row>
    <row r="54" spans="2:28" ht="15.75">
      <c r="B54" s="34">
        <v>44028</v>
      </c>
      <c r="C54" s="141">
        <f t="shared" si="1"/>
        <v>-3</v>
      </c>
      <c r="D54" s="142"/>
      <c r="E54" s="63">
        <v>-3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4">
        <v>0</v>
      </c>
    </row>
    <row r="55" spans="2:28" ht="15.75">
      <c r="B55" s="34">
        <v>44029</v>
      </c>
      <c r="C55" s="141">
        <f t="shared" si="1"/>
        <v>0</v>
      </c>
      <c r="D55" s="142"/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4">
        <v>0</v>
      </c>
    </row>
    <row r="56" spans="2:28" ht="15.75">
      <c r="B56" s="34">
        <v>44030</v>
      </c>
      <c r="C56" s="141">
        <f t="shared" si="1"/>
        <v>-91</v>
      </c>
      <c r="D56" s="142"/>
      <c r="E56" s="63">
        <v>0</v>
      </c>
      <c r="F56" s="63">
        <v>0</v>
      </c>
      <c r="G56" s="63">
        <v>0</v>
      </c>
      <c r="H56" s="63">
        <v>-3</v>
      </c>
      <c r="I56" s="63">
        <v>-20</v>
      </c>
      <c r="J56" s="63">
        <v>-4</v>
      </c>
      <c r="K56" s="63">
        <v>-19</v>
      </c>
      <c r="L56" s="63">
        <v>-20</v>
      </c>
      <c r="M56" s="63">
        <v>-20</v>
      </c>
      <c r="N56" s="63">
        <v>-5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4">
        <v>0</v>
      </c>
    </row>
    <row r="57" spans="2:28" ht="15.75">
      <c r="B57" s="34">
        <v>44031</v>
      </c>
      <c r="C57" s="141">
        <f t="shared" si="1"/>
        <v>-135</v>
      </c>
      <c r="D57" s="142"/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-13</v>
      </c>
      <c r="M57" s="63">
        <v>0</v>
      </c>
      <c r="N57" s="63">
        <v>-11</v>
      </c>
      <c r="O57" s="63">
        <v>-1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-35</v>
      </c>
      <c r="V57" s="63">
        <v>-35</v>
      </c>
      <c r="W57" s="63">
        <v>-24</v>
      </c>
      <c r="X57" s="63">
        <v>-11</v>
      </c>
      <c r="Y57" s="63">
        <v>0</v>
      </c>
      <c r="Z57" s="63">
        <v>0</v>
      </c>
      <c r="AA57" s="63">
        <v>0</v>
      </c>
      <c r="AB57" s="64">
        <v>-5</v>
      </c>
    </row>
    <row r="58" spans="2:28" ht="15.75">
      <c r="B58" s="34">
        <v>44032</v>
      </c>
      <c r="C58" s="141">
        <f t="shared" si="1"/>
        <v>-136</v>
      </c>
      <c r="D58" s="142"/>
      <c r="E58" s="63">
        <v>-45</v>
      </c>
      <c r="F58" s="63">
        <v>-12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-16</v>
      </c>
      <c r="P58" s="63">
        <v>-20</v>
      </c>
      <c r="Q58" s="63">
        <v>-20</v>
      </c>
      <c r="R58" s="63">
        <v>-20</v>
      </c>
      <c r="S58" s="63">
        <v>-3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4">
        <v>0</v>
      </c>
    </row>
    <row r="59" spans="2:28" ht="15.75">
      <c r="B59" s="34">
        <v>44033</v>
      </c>
      <c r="C59" s="141">
        <f t="shared" si="1"/>
        <v>0</v>
      </c>
      <c r="D59" s="142"/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4">
        <v>0</v>
      </c>
    </row>
    <row r="60" spans="2:28" ht="15.75">
      <c r="B60" s="34">
        <v>44034</v>
      </c>
      <c r="C60" s="141">
        <f t="shared" si="1"/>
        <v>0</v>
      </c>
      <c r="D60" s="142"/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4">
        <v>0</v>
      </c>
    </row>
    <row r="61" spans="2:28" ht="15.75">
      <c r="B61" s="34">
        <v>44035</v>
      </c>
      <c r="C61" s="141">
        <f t="shared" si="1"/>
        <v>0</v>
      </c>
      <c r="D61" s="142"/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4">
        <v>0</v>
      </c>
    </row>
    <row r="62" spans="2:28" ht="15.75">
      <c r="B62" s="34">
        <v>44036</v>
      </c>
      <c r="C62" s="141">
        <f t="shared" si="1"/>
        <v>-78</v>
      </c>
      <c r="D62" s="142"/>
      <c r="E62" s="63">
        <v>0</v>
      </c>
      <c r="F62" s="63">
        <v>0</v>
      </c>
      <c r="G62" s="63">
        <v>0</v>
      </c>
      <c r="H62" s="63">
        <v>-20</v>
      </c>
      <c r="I62" s="63">
        <v>-20</v>
      </c>
      <c r="J62" s="63">
        <v>-20</v>
      </c>
      <c r="K62" s="63">
        <v>-18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4">
        <v>0</v>
      </c>
    </row>
    <row r="63" spans="2:28" ht="15.75">
      <c r="B63" s="34">
        <v>44037</v>
      </c>
      <c r="C63" s="141">
        <f t="shared" si="1"/>
        <v>0</v>
      </c>
      <c r="D63" s="142"/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4">
        <v>0</v>
      </c>
    </row>
    <row r="64" spans="2:28" ht="15.75">
      <c r="B64" s="34">
        <v>44038</v>
      </c>
      <c r="C64" s="141">
        <f t="shared" si="1"/>
        <v>-137</v>
      </c>
      <c r="D64" s="142"/>
      <c r="E64" s="63">
        <v>0</v>
      </c>
      <c r="F64" s="63">
        <v>-21</v>
      </c>
      <c r="G64" s="63">
        <v>-20</v>
      </c>
      <c r="H64" s="63">
        <v>-20</v>
      </c>
      <c r="I64" s="63">
        <v>-20</v>
      </c>
      <c r="J64" s="63">
        <v>-17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-8</v>
      </c>
      <c r="U64" s="63">
        <v>-2</v>
      </c>
      <c r="V64" s="63">
        <v>0</v>
      </c>
      <c r="W64" s="63">
        <v>0</v>
      </c>
      <c r="X64" s="63">
        <v>-4</v>
      </c>
      <c r="Y64" s="63">
        <v>-25</v>
      </c>
      <c r="Z64" s="63">
        <v>0</v>
      </c>
      <c r="AA64" s="63">
        <v>0</v>
      </c>
      <c r="AB64" s="64">
        <v>0</v>
      </c>
    </row>
    <row r="65" spans="2:28" ht="15.75">
      <c r="B65" s="34">
        <v>44039</v>
      </c>
      <c r="C65" s="141">
        <f t="shared" si="1"/>
        <v>-121</v>
      </c>
      <c r="D65" s="142"/>
      <c r="E65" s="63">
        <v>-10</v>
      </c>
      <c r="F65" s="63">
        <v>-20</v>
      </c>
      <c r="G65" s="63">
        <v>-20</v>
      </c>
      <c r="H65" s="63">
        <v>-20</v>
      </c>
      <c r="I65" s="63">
        <v>-20</v>
      </c>
      <c r="J65" s="63">
        <v>-20</v>
      </c>
      <c r="K65" s="63">
        <v>-11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4">
        <v>0</v>
      </c>
    </row>
    <row r="66" spans="2:28" ht="15.75">
      <c r="B66" s="34">
        <v>44040</v>
      </c>
      <c r="C66" s="141">
        <f t="shared" si="1"/>
        <v>0</v>
      </c>
      <c r="D66" s="142"/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4">
        <v>0</v>
      </c>
    </row>
    <row r="67" spans="2:28" ht="15.75">
      <c r="B67" s="34">
        <v>44041</v>
      </c>
      <c r="C67" s="141">
        <f t="shared" si="1"/>
        <v>0</v>
      </c>
      <c r="D67" s="142"/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4">
        <v>0</v>
      </c>
    </row>
    <row r="68" spans="2:28" ht="15.75">
      <c r="B68" s="34">
        <v>44042</v>
      </c>
      <c r="C68" s="141">
        <f t="shared" si="1"/>
        <v>0</v>
      </c>
      <c r="D68" s="142"/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4">
        <v>0</v>
      </c>
    </row>
    <row r="69" spans="2:28" ht="16.5" thickBot="1">
      <c r="B69" s="35">
        <v>44043</v>
      </c>
      <c r="C69" s="143">
        <f t="shared" si="1"/>
        <v>0</v>
      </c>
      <c r="D69" s="144"/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0</v>
      </c>
      <c r="W69" s="65">
        <v>0</v>
      </c>
      <c r="X69" s="65">
        <v>0</v>
      </c>
      <c r="Y69" s="65">
        <v>0</v>
      </c>
      <c r="Z69" s="65">
        <v>0</v>
      </c>
      <c r="AA69" s="65">
        <v>0</v>
      </c>
      <c r="AB69" s="66">
        <v>0</v>
      </c>
    </row>
    <row r="70" spans="2:28">
      <c r="B70" s="73" t="s">
        <v>37</v>
      </c>
      <c r="C70" s="51">
        <f>SUM(C39:D69)</f>
        <v>-3592</v>
      </c>
    </row>
    <row r="71" spans="2:28" ht="15.75" thickBot="1"/>
    <row r="72" spans="2:28" ht="29.25" customHeight="1" thickBot="1">
      <c r="B72" s="128" t="s">
        <v>34</v>
      </c>
      <c r="C72" s="130" t="s">
        <v>35</v>
      </c>
      <c r="D72" s="131"/>
      <c r="E72" s="145" t="s">
        <v>45</v>
      </c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7"/>
    </row>
    <row r="73" spans="2:28" ht="15.75" thickBot="1">
      <c r="B73" s="129"/>
      <c r="C73" s="132"/>
      <c r="D73" s="133"/>
      <c r="E73" s="44" t="s">
        <v>23</v>
      </c>
      <c r="F73" s="45" t="s">
        <v>22</v>
      </c>
      <c r="G73" s="46" t="s">
        <v>21</v>
      </c>
      <c r="H73" s="46" t="s">
        <v>20</v>
      </c>
      <c r="I73" s="47" t="s">
        <v>19</v>
      </c>
      <c r="J73" s="46" t="s">
        <v>18</v>
      </c>
      <c r="K73" s="46" t="s">
        <v>17</v>
      </c>
      <c r="L73" s="46" t="s">
        <v>16</v>
      </c>
      <c r="M73" s="48" t="s">
        <v>15</v>
      </c>
      <c r="N73" s="46" t="s">
        <v>14</v>
      </c>
      <c r="O73" s="47" t="s">
        <v>13</v>
      </c>
      <c r="P73" s="46" t="s">
        <v>12</v>
      </c>
      <c r="Q73" s="46" t="s">
        <v>11</v>
      </c>
      <c r="R73" s="46" t="s">
        <v>10</v>
      </c>
      <c r="S73" s="46" t="s">
        <v>9</v>
      </c>
      <c r="T73" s="46" t="s">
        <v>8</v>
      </c>
      <c r="U73" s="46" t="s">
        <v>7</v>
      </c>
      <c r="V73" s="46" t="s">
        <v>6</v>
      </c>
      <c r="W73" s="46" t="s">
        <v>5</v>
      </c>
      <c r="X73" s="46" t="s">
        <v>4</v>
      </c>
      <c r="Y73" s="46" t="s">
        <v>3</v>
      </c>
      <c r="Z73" s="46" t="s">
        <v>2</v>
      </c>
      <c r="AA73" s="46" t="s">
        <v>1</v>
      </c>
      <c r="AB73" s="49" t="s">
        <v>0</v>
      </c>
    </row>
    <row r="74" spans="2:28" ht="15.75">
      <c r="B74" s="33">
        <v>44013</v>
      </c>
      <c r="C74" s="79">
        <f>SUMIF(E74:AB74,"&gt;0")</f>
        <v>810</v>
      </c>
      <c r="D74" s="82">
        <f>SUMIF(E74:AB74,"&lt;0")</f>
        <v>0</v>
      </c>
      <c r="E74" s="60">
        <v>50</v>
      </c>
      <c r="F74" s="61">
        <v>19</v>
      </c>
      <c r="G74" s="61">
        <v>0</v>
      </c>
      <c r="H74" s="61">
        <v>0</v>
      </c>
      <c r="I74" s="61">
        <v>0</v>
      </c>
      <c r="J74" s="61">
        <v>0</v>
      </c>
      <c r="K74" s="61">
        <v>29</v>
      </c>
      <c r="L74" s="61">
        <v>6</v>
      </c>
      <c r="M74" s="61">
        <v>0</v>
      </c>
      <c r="N74" s="61">
        <v>28</v>
      </c>
      <c r="O74" s="61">
        <v>5</v>
      </c>
      <c r="P74" s="61">
        <v>5</v>
      </c>
      <c r="Q74" s="61">
        <v>13</v>
      </c>
      <c r="R74" s="61">
        <v>5</v>
      </c>
      <c r="S74" s="61">
        <v>50</v>
      </c>
      <c r="T74" s="61">
        <v>55</v>
      </c>
      <c r="U74" s="61">
        <v>43</v>
      </c>
      <c r="V74" s="61">
        <v>89</v>
      </c>
      <c r="W74" s="61">
        <v>95</v>
      </c>
      <c r="X74" s="61">
        <v>95</v>
      </c>
      <c r="Y74" s="61">
        <v>37</v>
      </c>
      <c r="Z74" s="61">
        <v>56</v>
      </c>
      <c r="AA74" s="61">
        <v>70</v>
      </c>
      <c r="AB74" s="62">
        <v>60</v>
      </c>
    </row>
    <row r="75" spans="2:28" ht="15.75">
      <c r="B75" s="34">
        <v>44014</v>
      </c>
      <c r="C75" s="80">
        <f t="shared" ref="C75:C104" si="2">SUMIF(E75:AB75,"&gt;0")</f>
        <v>1045</v>
      </c>
      <c r="D75" s="83">
        <f>SUMIF(E75:AB75,"&lt;0")</f>
        <v>0</v>
      </c>
      <c r="E75" s="63">
        <v>55</v>
      </c>
      <c r="F75" s="63">
        <v>27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8</v>
      </c>
      <c r="P75" s="63">
        <v>5</v>
      </c>
      <c r="Q75" s="63">
        <v>18</v>
      </c>
      <c r="R75" s="63">
        <v>61</v>
      </c>
      <c r="S75" s="63">
        <v>97</v>
      </c>
      <c r="T75" s="63">
        <v>103</v>
      </c>
      <c r="U75" s="63">
        <v>95</v>
      </c>
      <c r="V75" s="63">
        <v>95</v>
      </c>
      <c r="W75" s="63">
        <v>95</v>
      </c>
      <c r="X75" s="63">
        <v>95</v>
      </c>
      <c r="Y75" s="63">
        <v>55</v>
      </c>
      <c r="Z75" s="63">
        <v>85</v>
      </c>
      <c r="AA75" s="63">
        <v>95</v>
      </c>
      <c r="AB75" s="64">
        <v>56</v>
      </c>
    </row>
    <row r="76" spans="2:28" ht="15.75">
      <c r="B76" s="34">
        <v>44015</v>
      </c>
      <c r="C76" s="80">
        <f t="shared" si="2"/>
        <v>563</v>
      </c>
      <c r="D76" s="83">
        <f>SUMIF(E76:AB76,"&lt;0")</f>
        <v>-36</v>
      </c>
      <c r="E76" s="63">
        <v>54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8</v>
      </c>
      <c r="L76" s="63">
        <v>0</v>
      </c>
      <c r="M76" s="63">
        <v>6</v>
      </c>
      <c r="N76" s="63">
        <v>72</v>
      </c>
      <c r="O76" s="63">
        <v>72</v>
      </c>
      <c r="P76" s="63">
        <v>55</v>
      </c>
      <c r="Q76" s="63">
        <v>70</v>
      </c>
      <c r="R76" s="63">
        <v>70</v>
      </c>
      <c r="S76" s="63">
        <v>92</v>
      </c>
      <c r="T76" s="63">
        <v>64</v>
      </c>
      <c r="U76" s="63">
        <v>-20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4">
        <v>-16</v>
      </c>
    </row>
    <row r="77" spans="2:28" ht="15.75">
      <c r="B77" s="34">
        <v>44016</v>
      </c>
      <c r="C77" s="80">
        <f>SUMIF(E77:AB77,"&gt;0")</f>
        <v>10</v>
      </c>
      <c r="D77" s="83">
        <f t="shared" ref="D77:D104" si="3">SUMIF(E77:AB77,"&lt;0")</f>
        <v>-397</v>
      </c>
      <c r="E77" s="63">
        <v>-10</v>
      </c>
      <c r="F77" s="63">
        <v>-15</v>
      </c>
      <c r="G77" s="63">
        <v>-20</v>
      </c>
      <c r="H77" s="63">
        <v>-20</v>
      </c>
      <c r="I77" s="63">
        <v>-20</v>
      </c>
      <c r="J77" s="63">
        <v>-20</v>
      </c>
      <c r="K77" s="63">
        <v>-12</v>
      </c>
      <c r="L77" s="63">
        <v>-17</v>
      </c>
      <c r="M77" s="63">
        <v>-20</v>
      </c>
      <c r="N77" s="63">
        <v>-20</v>
      </c>
      <c r="O77" s="63">
        <v>-20</v>
      </c>
      <c r="P77" s="63">
        <v>-20</v>
      </c>
      <c r="Q77" s="63">
        <v>-20</v>
      </c>
      <c r="R77" s="63">
        <v>-44</v>
      </c>
      <c r="S77" s="63">
        <v>-11</v>
      </c>
      <c r="T77" s="63">
        <v>10</v>
      </c>
      <c r="U77" s="63">
        <v>-20</v>
      </c>
      <c r="V77" s="63">
        <v>-1</v>
      </c>
      <c r="W77" s="63">
        <v>0</v>
      </c>
      <c r="X77" s="63">
        <v>0</v>
      </c>
      <c r="Y77" s="63">
        <v>-7</v>
      </c>
      <c r="Z77" s="63">
        <v>-20</v>
      </c>
      <c r="AA77" s="63">
        <v>-20</v>
      </c>
      <c r="AB77" s="64">
        <v>-40</v>
      </c>
    </row>
    <row r="78" spans="2:28" ht="15.75">
      <c r="B78" s="34">
        <v>44017</v>
      </c>
      <c r="C78" s="80">
        <f>SUMIF(E78:AB78,"&gt;0")</f>
        <v>0</v>
      </c>
      <c r="D78" s="83">
        <f t="shared" si="3"/>
        <v>-540</v>
      </c>
      <c r="E78" s="63">
        <v>-50</v>
      </c>
      <c r="F78" s="63">
        <v>-33</v>
      </c>
      <c r="G78" s="63">
        <v>-20</v>
      </c>
      <c r="H78" s="63">
        <v>-20</v>
      </c>
      <c r="I78" s="63">
        <v>-20</v>
      </c>
      <c r="J78" s="63">
        <v>-20</v>
      </c>
      <c r="K78" s="63">
        <v>-20</v>
      </c>
      <c r="L78" s="63">
        <v>-20</v>
      </c>
      <c r="M78" s="63">
        <v>-20</v>
      </c>
      <c r="N78" s="63">
        <v>-20</v>
      </c>
      <c r="O78" s="63">
        <v>-49</v>
      </c>
      <c r="P78" s="63">
        <v>-20</v>
      </c>
      <c r="Q78" s="63">
        <v>-20</v>
      </c>
      <c r="R78" s="63">
        <v>-20</v>
      </c>
      <c r="S78" s="63">
        <v>-20</v>
      </c>
      <c r="T78" s="63">
        <v>-20</v>
      </c>
      <c r="U78" s="63">
        <v>-20</v>
      </c>
      <c r="V78" s="63">
        <v>-20</v>
      </c>
      <c r="W78" s="63">
        <v>-12</v>
      </c>
      <c r="X78" s="63">
        <v>0</v>
      </c>
      <c r="Y78" s="63">
        <v>-13</v>
      </c>
      <c r="Z78" s="63">
        <v>-20</v>
      </c>
      <c r="AA78" s="63">
        <v>-36</v>
      </c>
      <c r="AB78" s="64">
        <v>-27</v>
      </c>
    </row>
    <row r="79" spans="2:28" ht="15.75">
      <c r="B79" s="34">
        <v>44018</v>
      </c>
      <c r="C79" s="80">
        <f>SUMIF(E79:AB79,"&gt;0")</f>
        <v>60</v>
      </c>
      <c r="D79" s="83">
        <f t="shared" si="3"/>
        <v>-275</v>
      </c>
      <c r="E79" s="63">
        <v>-40</v>
      </c>
      <c r="F79" s="63">
        <v>-28</v>
      </c>
      <c r="G79" s="63">
        <v>-20</v>
      </c>
      <c r="H79" s="63">
        <v>-20</v>
      </c>
      <c r="I79" s="63">
        <v>-20</v>
      </c>
      <c r="J79" s="63">
        <v>-20</v>
      </c>
      <c r="K79" s="63">
        <v>-18</v>
      </c>
      <c r="L79" s="63">
        <v>-17</v>
      </c>
      <c r="M79" s="63">
        <v>-20</v>
      </c>
      <c r="N79" s="63">
        <v>-6</v>
      </c>
      <c r="O79" s="63">
        <v>-9</v>
      </c>
      <c r="P79" s="63">
        <v>-20</v>
      </c>
      <c r="Q79" s="63">
        <v>-20</v>
      </c>
      <c r="R79" s="63">
        <v>-17</v>
      </c>
      <c r="S79" s="63">
        <v>0</v>
      </c>
      <c r="T79" s="63">
        <v>0</v>
      </c>
      <c r="U79" s="63">
        <v>0</v>
      </c>
      <c r="V79" s="63">
        <v>22</v>
      </c>
      <c r="W79" s="63">
        <v>18</v>
      </c>
      <c r="X79" s="63">
        <v>16</v>
      </c>
      <c r="Y79" s="63">
        <v>4</v>
      </c>
      <c r="Z79" s="63">
        <v>0</v>
      </c>
      <c r="AA79" s="63">
        <v>0</v>
      </c>
      <c r="AB79" s="64">
        <v>0</v>
      </c>
    </row>
    <row r="80" spans="2:28" ht="15.75">
      <c r="B80" s="34">
        <v>44019</v>
      </c>
      <c r="C80" s="80">
        <f t="shared" si="2"/>
        <v>16</v>
      </c>
      <c r="D80" s="83">
        <f t="shared" si="3"/>
        <v>-521</v>
      </c>
      <c r="E80" s="63">
        <v>16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-18</v>
      </c>
      <c r="M80" s="63">
        <v>-5</v>
      </c>
      <c r="N80" s="63">
        <v>0</v>
      </c>
      <c r="O80" s="63">
        <v>0</v>
      </c>
      <c r="P80" s="63">
        <v>-16</v>
      </c>
      <c r="Q80" s="63">
        <v>-50</v>
      </c>
      <c r="R80" s="63">
        <v>-40</v>
      </c>
      <c r="S80" s="63">
        <v>-50</v>
      </c>
      <c r="T80" s="63">
        <v>-50</v>
      </c>
      <c r="U80" s="63">
        <v>-48</v>
      </c>
      <c r="V80" s="63">
        <v>-50</v>
      </c>
      <c r="W80" s="63">
        <v>-50</v>
      </c>
      <c r="X80" s="63">
        <v>-50</v>
      </c>
      <c r="Y80" s="63">
        <v>-49</v>
      </c>
      <c r="Z80" s="63">
        <v>-13</v>
      </c>
      <c r="AA80" s="63">
        <v>-12</v>
      </c>
      <c r="AB80" s="64">
        <v>-20</v>
      </c>
    </row>
    <row r="81" spans="2:28" ht="15.75">
      <c r="B81" s="34">
        <v>44020</v>
      </c>
      <c r="C81" s="80">
        <f t="shared" si="2"/>
        <v>378</v>
      </c>
      <c r="D81" s="83">
        <f t="shared" si="3"/>
        <v>-241</v>
      </c>
      <c r="E81" s="63">
        <v>-20</v>
      </c>
      <c r="F81" s="63">
        <v>-40</v>
      </c>
      <c r="G81" s="63">
        <v>-20</v>
      </c>
      <c r="H81" s="63">
        <v>-20</v>
      </c>
      <c r="I81" s="63">
        <v>-20</v>
      </c>
      <c r="J81" s="63">
        <v>-20</v>
      </c>
      <c r="K81" s="63">
        <v>-20</v>
      </c>
      <c r="L81" s="63">
        <v>-20</v>
      </c>
      <c r="M81" s="63">
        <v>-20</v>
      </c>
      <c r="N81" s="63">
        <v>-17</v>
      </c>
      <c r="O81" s="63">
        <v>0</v>
      </c>
      <c r="P81" s="63">
        <v>-4</v>
      </c>
      <c r="Q81" s="63">
        <v>-20</v>
      </c>
      <c r="R81" s="63">
        <v>0</v>
      </c>
      <c r="S81" s="63">
        <v>17</v>
      </c>
      <c r="T81" s="63">
        <v>25</v>
      </c>
      <c r="U81" s="63">
        <v>26</v>
      </c>
      <c r="V81" s="63">
        <v>65</v>
      </c>
      <c r="W81" s="63">
        <v>65</v>
      </c>
      <c r="X81" s="63">
        <v>61</v>
      </c>
      <c r="Y81" s="63">
        <v>30</v>
      </c>
      <c r="Z81" s="63">
        <v>24</v>
      </c>
      <c r="AA81" s="63">
        <v>40</v>
      </c>
      <c r="AB81" s="64">
        <v>25</v>
      </c>
    </row>
    <row r="82" spans="2:28" ht="15.75">
      <c r="B82" s="34">
        <v>44021</v>
      </c>
      <c r="C82" s="80">
        <f t="shared" si="2"/>
        <v>891</v>
      </c>
      <c r="D82" s="83">
        <f t="shared" si="3"/>
        <v>-50</v>
      </c>
      <c r="E82" s="63">
        <v>29</v>
      </c>
      <c r="F82" s="63">
        <v>5</v>
      </c>
      <c r="G82" s="63">
        <v>0</v>
      </c>
      <c r="H82" s="63">
        <v>0</v>
      </c>
      <c r="I82" s="63">
        <v>0</v>
      </c>
      <c r="J82" s="63">
        <v>-17</v>
      </c>
      <c r="K82" s="63">
        <v>-13</v>
      </c>
      <c r="L82" s="63">
        <v>-16</v>
      </c>
      <c r="M82" s="63">
        <v>-4</v>
      </c>
      <c r="N82" s="63">
        <v>2</v>
      </c>
      <c r="O82" s="63">
        <v>25</v>
      </c>
      <c r="P82" s="63">
        <v>13</v>
      </c>
      <c r="Q82" s="63">
        <v>30</v>
      </c>
      <c r="R82" s="63">
        <v>37</v>
      </c>
      <c r="S82" s="63">
        <v>91</v>
      </c>
      <c r="T82" s="63">
        <v>120</v>
      </c>
      <c r="U82" s="63">
        <v>104</v>
      </c>
      <c r="V82" s="63">
        <v>80</v>
      </c>
      <c r="W82" s="63">
        <v>48</v>
      </c>
      <c r="X82" s="63">
        <v>25</v>
      </c>
      <c r="Y82" s="63">
        <v>30</v>
      </c>
      <c r="Z82" s="63">
        <v>86</v>
      </c>
      <c r="AA82" s="63">
        <v>90</v>
      </c>
      <c r="AB82" s="64">
        <v>76</v>
      </c>
    </row>
    <row r="83" spans="2:28" ht="15.75">
      <c r="B83" s="34">
        <v>44022</v>
      </c>
      <c r="C83" s="80">
        <f t="shared" si="2"/>
        <v>744</v>
      </c>
      <c r="D83" s="83">
        <f t="shared" si="3"/>
        <v>-25</v>
      </c>
      <c r="E83" s="63">
        <v>64</v>
      </c>
      <c r="F83" s="63">
        <v>30</v>
      </c>
      <c r="G83" s="63">
        <v>30</v>
      </c>
      <c r="H83" s="63">
        <v>0</v>
      </c>
      <c r="I83" s="63">
        <v>0</v>
      </c>
      <c r="J83" s="63">
        <v>0</v>
      </c>
      <c r="K83" s="63">
        <v>0</v>
      </c>
      <c r="L83" s="63">
        <v>-18</v>
      </c>
      <c r="M83" s="63">
        <v>-7</v>
      </c>
      <c r="N83" s="63">
        <v>39</v>
      </c>
      <c r="O83" s="63">
        <v>39</v>
      </c>
      <c r="P83" s="63">
        <v>17</v>
      </c>
      <c r="Q83" s="63">
        <v>65</v>
      </c>
      <c r="R83" s="63">
        <v>65</v>
      </c>
      <c r="S83" s="63">
        <v>41</v>
      </c>
      <c r="T83" s="63">
        <v>55</v>
      </c>
      <c r="U83" s="63">
        <v>33</v>
      </c>
      <c r="V83" s="63">
        <v>63</v>
      </c>
      <c r="W83" s="63">
        <v>30</v>
      </c>
      <c r="X83" s="63">
        <v>30</v>
      </c>
      <c r="Y83" s="63">
        <v>30</v>
      </c>
      <c r="Z83" s="63">
        <v>30</v>
      </c>
      <c r="AA83" s="63">
        <v>46</v>
      </c>
      <c r="AB83" s="64">
        <v>37</v>
      </c>
    </row>
    <row r="84" spans="2:28" ht="15.75">
      <c r="B84" s="34">
        <v>44023</v>
      </c>
      <c r="C84" s="80">
        <f t="shared" si="2"/>
        <v>538</v>
      </c>
      <c r="D84" s="83">
        <f t="shared" si="3"/>
        <v>0</v>
      </c>
      <c r="E84" s="63">
        <v>25</v>
      </c>
      <c r="F84" s="63">
        <v>44</v>
      </c>
      <c r="G84" s="63">
        <v>50</v>
      </c>
      <c r="H84" s="63">
        <v>5</v>
      </c>
      <c r="I84" s="63">
        <v>5</v>
      </c>
      <c r="J84" s="63">
        <v>5</v>
      </c>
      <c r="K84" s="63">
        <v>0</v>
      </c>
      <c r="L84" s="63">
        <v>0</v>
      </c>
      <c r="M84" s="63">
        <v>4</v>
      </c>
      <c r="N84" s="63">
        <v>22</v>
      </c>
      <c r="O84" s="63">
        <v>25</v>
      </c>
      <c r="P84" s="63">
        <v>17</v>
      </c>
      <c r="Q84" s="63">
        <v>40</v>
      </c>
      <c r="R84" s="63">
        <v>14</v>
      </c>
      <c r="S84" s="63">
        <v>39</v>
      </c>
      <c r="T84" s="63">
        <v>62</v>
      </c>
      <c r="U84" s="63">
        <v>22</v>
      </c>
      <c r="V84" s="63">
        <v>16</v>
      </c>
      <c r="W84" s="63">
        <v>30</v>
      </c>
      <c r="X84" s="63">
        <v>30</v>
      </c>
      <c r="Y84" s="63">
        <v>30</v>
      </c>
      <c r="Z84" s="63">
        <v>5</v>
      </c>
      <c r="AA84" s="63">
        <v>23</v>
      </c>
      <c r="AB84" s="64">
        <v>25</v>
      </c>
    </row>
    <row r="85" spans="2:28" ht="15.75">
      <c r="B85" s="34">
        <v>44024</v>
      </c>
      <c r="C85" s="80">
        <f t="shared" si="2"/>
        <v>128</v>
      </c>
      <c r="D85" s="83">
        <f t="shared" si="3"/>
        <v>-331</v>
      </c>
      <c r="E85" s="63">
        <v>41</v>
      </c>
      <c r="F85" s="63">
        <v>36</v>
      </c>
      <c r="G85" s="63">
        <v>30</v>
      </c>
      <c r="H85" s="63">
        <v>5</v>
      </c>
      <c r="I85" s="63">
        <v>5</v>
      </c>
      <c r="J85" s="63">
        <v>5</v>
      </c>
      <c r="K85" s="63">
        <v>5</v>
      </c>
      <c r="L85" s="63">
        <v>1</v>
      </c>
      <c r="M85" s="63">
        <v>0</v>
      </c>
      <c r="N85" s="63">
        <v>0</v>
      </c>
      <c r="O85" s="63">
        <v>-15</v>
      </c>
      <c r="P85" s="63">
        <v>-20</v>
      </c>
      <c r="Q85" s="63">
        <v>-14</v>
      </c>
      <c r="R85" s="63">
        <v>-7</v>
      </c>
      <c r="S85" s="63">
        <v>-20</v>
      </c>
      <c r="T85" s="63">
        <v>-20</v>
      </c>
      <c r="U85" s="63">
        <v>-20</v>
      </c>
      <c r="V85" s="63">
        <v>-20</v>
      </c>
      <c r="W85" s="63">
        <v>-20</v>
      </c>
      <c r="X85" s="63">
        <v>-35</v>
      </c>
      <c r="Y85" s="63">
        <v>-50</v>
      </c>
      <c r="Z85" s="63">
        <v>-50</v>
      </c>
      <c r="AA85" s="63">
        <v>-20</v>
      </c>
      <c r="AB85" s="64">
        <v>-20</v>
      </c>
    </row>
    <row r="86" spans="2:28" ht="15.75">
      <c r="B86" s="34">
        <v>44025</v>
      </c>
      <c r="C86" s="80">
        <f t="shared" si="2"/>
        <v>0</v>
      </c>
      <c r="D86" s="83">
        <f t="shared" si="3"/>
        <v>-113</v>
      </c>
      <c r="E86" s="63">
        <v>0</v>
      </c>
      <c r="F86" s="63">
        <v>0</v>
      </c>
      <c r="G86" s="63">
        <v>0</v>
      </c>
      <c r="H86" s="63">
        <v>0</v>
      </c>
      <c r="I86" s="63">
        <v>-13</v>
      </c>
      <c r="J86" s="63">
        <v>-7</v>
      </c>
      <c r="K86" s="63">
        <v>-2</v>
      </c>
      <c r="L86" s="63">
        <v>-20</v>
      </c>
      <c r="M86" s="63">
        <v>-20</v>
      </c>
      <c r="N86" s="63">
        <v>-2</v>
      </c>
      <c r="O86" s="63">
        <v>0</v>
      </c>
      <c r="P86" s="63">
        <v>-15</v>
      </c>
      <c r="Q86" s="63">
        <v>-20</v>
      </c>
      <c r="R86" s="63">
        <v>-9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4">
        <v>-5</v>
      </c>
    </row>
    <row r="87" spans="2:28" ht="15.75">
      <c r="B87" s="34">
        <v>44026</v>
      </c>
      <c r="C87" s="80">
        <f t="shared" si="2"/>
        <v>38</v>
      </c>
      <c r="D87" s="83">
        <f t="shared" si="3"/>
        <v>-145</v>
      </c>
      <c r="E87" s="63">
        <v>-3</v>
      </c>
      <c r="F87" s="63">
        <v>-4</v>
      </c>
      <c r="G87" s="63">
        <v>-20</v>
      </c>
      <c r="H87" s="63">
        <v>-20</v>
      </c>
      <c r="I87" s="63">
        <v>-20</v>
      </c>
      <c r="J87" s="63">
        <v>-20</v>
      </c>
      <c r="K87" s="63">
        <v>-20</v>
      </c>
      <c r="L87" s="63">
        <v>-20</v>
      </c>
      <c r="M87" s="63">
        <v>-18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10</v>
      </c>
      <c r="AB87" s="64">
        <v>28</v>
      </c>
    </row>
    <row r="88" spans="2:28" ht="15.75">
      <c r="B88" s="34">
        <v>44027</v>
      </c>
      <c r="C88" s="80">
        <f t="shared" si="2"/>
        <v>153</v>
      </c>
      <c r="D88" s="83">
        <f t="shared" si="3"/>
        <v>-202</v>
      </c>
      <c r="E88" s="63">
        <v>45</v>
      </c>
      <c r="F88" s="63">
        <v>50</v>
      </c>
      <c r="G88" s="63">
        <v>34</v>
      </c>
      <c r="H88" s="63">
        <v>0</v>
      </c>
      <c r="I88" s="63">
        <v>0</v>
      </c>
      <c r="J88" s="63">
        <v>0</v>
      </c>
      <c r="K88" s="63">
        <v>0</v>
      </c>
      <c r="L88" s="63">
        <v>-19</v>
      </c>
      <c r="M88" s="63">
        <v>-20</v>
      </c>
      <c r="N88" s="63">
        <v>-14</v>
      </c>
      <c r="O88" s="63">
        <v>0</v>
      </c>
      <c r="P88" s="63">
        <v>0</v>
      </c>
      <c r="Q88" s="63">
        <v>0</v>
      </c>
      <c r="R88" s="63">
        <v>0</v>
      </c>
      <c r="S88" s="63">
        <v>3</v>
      </c>
      <c r="T88" s="63">
        <v>21</v>
      </c>
      <c r="U88" s="63">
        <v>-9</v>
      </c>
      <c r="V88" s="63">
        <v>-20</v>
      </c>
      <c r="W88" s="63">
        <v>-20</v>
      </c>
      <c r="X88" s="63">
        <v>-20</v>
      </c>
      <c r="Y88" s="63">
        <v>-20</v>
      </c>
      <c r="Z88" s="63">
        <v>-20</v>
      </c>
      <c r="AA88" s="63">
        <v>-20</v>
      </c>
      <c r="AB88" s="64">
        <v>-20</v>
      </c>
    </row>
    <row r="89" spans="2:28" ht="15.75">
      <c r="B89" s="34">
        <v>44028</v>
      </c>
      <c r="C89" s="80">
        <f t="shared" si="2"/>
        <v>550</v>
      </c>
      <c r="D89" s="83">
        <f t="shared" si="3"/>
        <v>0</v>
      </c>
      <c r="E89" s="63">
        <v>13</v>
      </c>
      <c r="F89" s="63">
        <v>8</v>
      </c>
      <c r="G89" s="63">
        <v>13</v>
      </c>
      <c r="H89" s="63">
        <v>21</v>
      </c>
      <c r="I89" s="63">
        <v>0</v>
      </c>
      <c r="J89" s="63">
        <v>0</v>
      </c>
      <c r="K89" s="63">
        <v>0</v>
      </c>
      <c r="L89" s="63">
        <v>0</v>
      </c>
      <c r="M89" s="63">
        <v>25</v>
      </c>
      <c r="N89" s="63">
        <v>50</v>
      </c>
      <c r="O89" s="63">
        <v>30</v>
      </c>
      <c r="P89" s="63">
        <v>54</v>
      </c>
      <c r="Q89" s="63">
        <v>35</v>
      </c>
      <c r="R89" s="63">
        <v>41</v>
      </c>
      <c r="S89" s="63">
        <v>47</v>
      </c>
      <c r="T89" s="63">
        <v>77</v>
      </c>
      <c r="U89" s="63">
        <v>19</v>
      </c>
      <c r="V89" s="63">
        <v>0</v>
      </c>
      <c r="W89" s="63">
        <v>0</v>
      </c>
      <c r="X89" s="63">
        <v>0</v>
      </c>
      <c r="Y89" s="63">
        <v>0</v>
      </c>
      <c r="Z89" s="63">
        <v>28</v>
      </c>
      <c r="AA89" s="63">
        <v>50</v>
      </c>
      <c r="AB89" s="64">
        <v>39</v>
      </c>
    </row>
    <row r="90" spans="2:28" ht="15.75">
      <c r="B90" s="34">
        <v>44029</v>
      </c>
      <c r="C90" s="80">
        <f t="shared" si="2"/>
        <v>233</v>
      </c>
      <c r="D90" s="83">
        <f t="shared" si="3"/>
        <v>0</v>
      </c>
      <c r="E90" s="63">
        <v>26</v>
      </c>
      <c r="F90" s="63">
        <v>30</v>
      </c>
      <c r="G90" s="63">
        <v>25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28</v>
      </c>
      <c r="O90" s="63">
        <v>35</v>
      </c>
      <c r="P90" s="63">
        <v>5</v>
      </c>
      <c r="Q90" s="63">
        <v>5</v>
      </c>
      <c r="R90" s="63">
        <v>5</v>
      </c>
      <c r="S90" s="63">
        <v>24</v>
      </c>
      <c r="T90" s="63">
        <v>24</v>
      </c>
      <c r="U90" s="63">
        <v>5</v>
      </c>
      <c r="V90" s="63">
        <v>5</v>
      </c>
      <c r="W90" s="63">
        <v>5</v>
      </c>
      <c r="X90" s="63">
        <v>5</v>
      </c>
      <c r="Y90" s="63">
        <v>5</v>
      </c>
      <c r="Z90" s="63">
        <v>1</v>
      </c>
      <c r="AA90" s="63">
        <v>0</v>
      </c>
      <c r="AB90" s="64">
        <v>0</v>
      </c>
    </row>
    <row r="91" spans="2:28" ht="15.75">
      <c r="B91" s="34">
        <v>44030</v>
      </c>
      <c r="C91" s="80">
        <f t="shared" si="2"/>
        <v>103</v>
      </c>
      <c r="D91" s="83">
        <f t="shared" si="3"/>
        <v>-91</v>
      </c>
      <c r="E91" s="63">
        <v>0</v>
      </c>
      <c r="F91" s="63">
        <v>0</v>
      </c>
      <c r="G91" s="63">
        <v>0</v>
      </c>
      <c r="H91" s="63">
        <v>-3</v>
      </c>
      <c r="I91" s="63">
        <v>-20</v>
      </c>
      <c r="J91" s="63">
        <v>-4</v>
      </c>
      <c r="K91" s="63">
        <v>-19</v>
      </c>
      <c r="L91" s="63">
        <v>-20</v>
      </c>
      <c r="M91" s="63">
        <v>-20</v>
      </c>
      <c r="N91" s="63">
        <v>-5</v>
      </c>
      <c r="O91" s="63">
        <v>0</v>
      </c>
      <c r="P91" s="63">
        <v>0</v>
      </c>
      <c r="Q91" s="63">
        <v>0</v>
      </c>
      <c r="R91" s="63">
        <v>0</v>
      </c>
      <c r="S91" s="63">
        <v>18</v>
      </c>
      <c r="T91" s="63">
        <v>20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5</v>
      </c>
      <c r="AA91" s="63">
        <v>13</v>
      </c>
      <c r="AB91" s="64">
        <v>47</v>
      </c>
    </row>
    <row r="92" spans="2:28" ht="15.75">
      <c r="B92" s="34">
        <v>44031</v>
      </c>
      <c r="C92" s="80">
        <f t="shared" si="2"/>
        <v>281</v>
      </c>
      <c r="D92" s="83">
        <f t="shared" si="3"/>
        <v>-130</v>
      </c>
      <c r="E92" s="63">
        <v>34</v>
      </c>
      <c r="F92" s="63">
        <v>18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-13</v>
      </c>
      <c r="M92" s="63">
        <v>0</v>
      </c>
      <c r="N92" s="63">
        <v>-11</v>
      </c>
      <c r="O92" s="63">
        <v>-1</v>
      </c>
      <c r="P92" s="63">
        <v>0</v>
      </c>
      <c r="Q92" s="63">
        <v>1</v>
      </c>
      <c r="R92" s="63">
        <v>28</v>
      </c>
      <c r="S92" s="63">
        <v>46</v>
      </c>
      <c r="T92" s="63">
        <v>9</v>
      </c>
      <c r="U92" s="63">
        <v>-35</v>
      </c>
      <c r="V92" s="63">
        <v>-35</v>
      </c>
      <c r="W92" s="63">
        <v>-24</v>
      </c>
      <c r="X92" s="63">
        <v>-11</v>
      </c>
      <c r="Y92" s="63">
        <v>37</v>
      </c>
      <c r="Z92" s="63">
        <v>50</v>
      </c>
      <c r="AA92" s="63">
        <v>43</v>
      </c>
      <c r="AB92" s="64">
        <v>15</v>
      </c>
    </row>
    <row r="93" spans="2:28" ht="15.75">
      <c r="B93" s="34">
        <v>44032</v>
      </c>
      <c r="C93" s="80">
        <f t="shared" si="2"/>
        <v>109</v>
      </c>
      <c r="D93" s="83">
        <f t="shared" si="3"/>
        <v>-136</v>
      </c>
      <c r="E93" s="63">
        <v>-45</v>
      </c>
      <c r="F93" s="63">
        <v>-12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-16</v>
      </c>
      <c r="P93" s="63">
        <v>-20</v>
      </c>
      <c r="Q93" s="63">
        <v>-20</v>
      </c>
      <c r="R93" s="63">
        <v>-20</v>
      </c>
      <c r="S93" s="63">
        <v>-3</v>
      </c>
      <c r="T93" s="63">
        <v>0</v>
      </c>
      <c r="U93" s="63">
        <v>3</v>
      </c>
      <c r="V93" s="63">
        <v>45</v>
      </c>
      <c r="W93" s="63">
        <v>36</v>
      </c>
      <c r="X93" s="63">
        <v>5</v>
      </c>
      <c r="Y93" s="63">
        <v>5</v>
      </c>
      <c r="Z93" s="63">
        <v>5</v>
      </c>
      <c r="AA93" s="63">
        <v>5</v>
      </c>
      <c r="AB93" s="64">
        <v>5</v>
      </c>
    </row>
    <row r="94" spans="2:28" ht="15.75">
      <c r="B94" s="34">
        <v>44033</v>
      </c>
      <c r="C94" s="80">
        <f t="shared" si="2"/>
        <v>673</v>
      </c>
      <c r="D94" s="83">
        <f t="shared" si="3"/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2</v>
      </c>
      <c r="O94" s="63">
        <v>5</v>
      </c>
      <c r="P94" s="63">
        <v>5</v>
      </c>
      <c r="Q94" s="63">
        <v>23</v>
      </c>
      <c r="R94" s="63">
        <v>27</v>
      </c>
      <c r="S94" s="63">
        <v>54</v>
      </c>
      <c r="T94" s="63">
        <v>85</v>
      </c>
      <c r="U94" s="63">
        <v>85</v>
      </c>
      <c r="V94" s="63">
        <v>85</v>
      </c>
      <c r="W94" s="63">
        <v>85</v>
      </c>
      <c r="X94" s="63">
        <v>85</v>
      </c>
      <c r="Y94" s="63">
        <v>45</v>
      </c>
      <c r="Z94" s="63">
        <v>45</v>
      </c>
      <c r="AA94" s="63">
        <v>5</v>
      </c>
      <c r="AB94" s="64">
        <v>37</v>
      </c>
    </row>
    <row r="95" spans="2:28" ht="15.75">
      <c r="B95" s="34">
        <v>44034</v>
      </c>
      <c r="C95" s="80">
        <f t="shared" si="2"/>
        <v>1271</v>
      </c>
      <c r="D95" s="83">
        <f t="shared" si="3"/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8</v>
      </c>
      <c r="L95" s="63">
        <v>63</v>
      </c>
      <c r="M95" s="63">
        <v>33</v>
      </c>
      <c r="N95" s="63">
        <v>49</v>
      </c>
      <c r="O95" s="63">
        <v>65</v>
      </c>
      <c r="P95" s="63">
        <v>85</v>
      </c>
      <c r="Q95" s="63">
        <v>85</v>
      </c>
      <c r="R95" s="63">
        <v>80</v>
      </c>
      <c r="S95" s="63">
        <v>89</v>
      </c>
      <c r="T95" s="63">
        <v>117</v>
      </c>
      <c r="U95" s="63">
        <v>80</v>
      </c>
      <c r="V95" s="63">
        <v>80</v>
      </c>
      <c r="W95" s="63">
        <v>80</v>
      </c>
      <c r="X95" s="63">
        <v>80</v>
      </c>
      <c r="Y95" s="63">
        <v>55</v>
      </c>
      <c r="Z95" s="63">
        <v>70</v>
      </c>
      <c r="AA95" s="63">
        <v>57</v>
      </c>
      <c r="AB95" s="64">
        <v>95</v>
      </c>
    </row>
    <row r="96" spans="2:28" ht="15.75">
      <c r="B96" s="34">
        <v>44035</v>
      </c>
      <c r="C96" s="80">
        <f t="shared" si="2"/>
        <v>1178</v>
      </c>
      <c r="D96" s="83">
        <f t="shared" si="3"/>
        <v>0</v>
      </c>
      <c r="E96" s="63">
        <v>35</v>
      </c>
      <c r="F96" s="63">
        <v>20</v>
      </c>
      <c r="G96" s="63">
        <v>25</v>
      </c>
      <c r="H96" s="63">
        <v>5</v>
      </c>
      <c r="I96" s="63">
        <v>1</v>
      </c>
      <c r="J96" s="63">
        <v>0</v>
      </c>
      <c r="K96" s="63">
        <v>2</v>
      </c>
      <c r="L96" s="63">
        <v>38</v>
      </c>
      <c r="M96" s="63">
        <v>9</v>
      </c>
      <c r="N96" s="63">
        <v>50</v>
      </c>
      <c r="O96" s="63">
        <v>44</v>
      </c>
      <c r="P96" s="63">
        <v>65</v>
      </c>
      <c r="Q96" s="63">
        <v>65</v>
      </c>
      <c r="R96" s="63">
        <v>34</v>
      </c>
      <c r="S96" s="63">
        <v>90</v>
      </c>
      <c r="T96" s="63">
        <v>117</v>
      </c>
      <c r="U96" s="63">
        <v>122</v>
      </c>
      <c r="V96" s="63">
        <v>118</v>
      </c>
      <c r="W96" s="63">
        <v>90</v>
      </c>
      <c r="X96" s="63">
        <v>58</v>
      </c>
      <c r="Y96" s="63">
        <v>31</v>
      </c>
      <c r="Z96" s="63">
        <v>55</v>
      </c>
      <c r="AA96" s="63">
        <v>42</v>
      </c>
      <c r="AB96" s="64">
        <v>62</v>
      </c>
    </row>
    <row r="97" spans="2:28" ht="15.75">
      <c r="B97" s="34">
        <v>44036</v>
      </c>
      <c r="C97" s="80">
        <f t="shared" si="2"/>
        <v>958</v>
      </c>
      <c r="D97" s="83">
        <f t="shared" si="3"/>
        <v>-78</v>
      </c>
      <c r="E97" s="63">
        <v>41</v>
      </c>
      <c r="F97" s="63">
        <v>0</v>
      </c>
      <c r="G97" s="63">
        <v>0</v>
      </c>
      <c r="H97" s="63">
        <v>-20</v>
      </c>
      <c r="I97" s="63">
        <v>-20</v>
      </c>
      <c r="J97" s="63">
        <v>-20</v>
      </c>
      <c r="K97" s="63">
        <v>-18</v>
      </c>
      <c r="L97" s="63">
        <v>0</v>
      </c>
      <c r="M97" s="63">
        <v>26</v>
      </c>
      <c r="N97" s="63">
        <v>43</v>
      </c>
      <c r="O97" s="63">
        <v>50</v>
      </c>
      <c r="P97" s="63">
        <v>30</v>
      </c>
      <c r="Q97" s="63">
        <v>64</v>
      </c>
      <c r="R97" s="63">
        <v>45</v>
      </c>
      <c r="S97" s="63">
        <v>83</v>
      </c>
      <c r="T97" s="63">
        <v>134</v>
      </c>
      <c r="U97" s="63">
        <v>78</v>
      </c>
      <c r="V97" s="63">
        <v>80</v>
      </c>
      <c r="W97" s="63">
        <v>68</v>
      </c>
      <c r="X97" s="63">
        <v>55</v>
      </c>
      <c r="Y97" s="63">
        <v>55</v>
      </c>
      <c r="Z97" s="63">
        <v>44</v>
      </c>
      <c r="AA97" s="63">
        <v>30</v>
      </c>
      <c r="AB97" s="64">
        <v>32</v>
      </c>
    </row>
    <row r="98" spans="2:28" ht="15.75">
      <c r="B98" s="34">
        <v>44037</v>
      </c>
      <c r="C98" s="80">
        <f t="shared" si="2"/>
        <v>711</v>
      </c>
      <c r="D98" s="83">
        <f t="shared" si="3"/>
        <v>0</v>
      </c>
      <c r="E98" s="63">
        <v>22</v>
      </c>
      <c r="F98" s="63">
        <v>1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12</v>
      </c>
      <c r="M98" s="63">
        <v>34</v>
      </c>
      <c r="N98" s="63">
        <v>68</v>
      </c>
      <c r="O98" s="63">
        <v>56</v>
      </c>
      <c r="P98" s="63">
        <v>50</v>
      </c>
      <c r="Q98" s="63">
        <v>83</v>
      </c>
      <c r="R98" s="63">
        <v>90</v>
      </c>
      <c r="S98" s="63">
        <v>65</v>
      </c>
      <c r="T98" s="63">
        <v>75</v>
      </c>
      <c r="U98" s="63">
        <v>22</v>
      </c>
      <c r="V98" s="63">
        <v>5</v>
      </c>
      <c r="W98" s="63">
        <v>5</v>
      </c>
      <c r="X98" s="63">
        <v>5</v>
      </c>
      <c r="Y98" s="63">
        <v>5</v>
      </c>
      <c r="Z98" s="63">
        <v>103</v>
      </c>
      <c r="AA98" s="63">
        <v>5</v>
      </c>
      <c r="AB98" s="64">
        <v>5</v>
      </c>
    </row>
    <row r="99" spans="2:28" ht="15.75">
      <c r="B99" s="34">
        <v>44038</v>
      </c>
      <c r="C99" s="80">
        <f t="shared" si="2"/>
        <v>43</v>
      </c>
      <c r="D99" s="83">
        <f t="shared" si="3"/>
        <v>-137</v>
      </c>
      <c r="E99" s="63">
        <v>4</v>
      </c>
      <c r="F99" s="63">
        <v>-21</v>
      </c>
      <c r="G99" s="63">
        <v>-20</v>
      </c>
      <c r="H99" s="63">
        <v>-20</v>
      </c>
      <c r="I99" s="63">
        <v>-20</v>
      </c>
      <c r="J99" s="63">
        <v>-17</v>
      </c>
      <c r="K99" s="63">
        <v>0</v>
      </c>
      <c r="L99" s="63">
        <v>13</v>
      </c>
      <c r="M99" s="63">
        <v>5</v>
      </c>
      <c r="N99" s="63">
        <v>5</v>
      </c>
      <c r="O99" s="63">
        <v>3</v>
      </c>
      <c r="P99" s="63">
        <v>0</v>
      </c>
      <c r="Q99" s="63">
        <v>0</v>
      </c>
      <c r="R99" s="63">
        <v>0</v>
      </c>
      <c r="S99" s="63">
        <v>0</v>
      </c>
      <c r="T99" s="63">
        <v>-8</v>
      </c>
      <c r="U99" s="63">
        <v>-2</v>
      </c>
      <c r="V99" s="63">
        <v>0</v>
      </c>
      <c r="W99" s="63">
        <v>0</v>
      </c>
      <c r="X99" s="63">
        <v>-4</v>
      </c>
      <c r="Y99" s="63">
        <v>-25</v>
      </c>
      <c r="Z99" s="63">
        <v>5</v>
      </c>
      <c r="AA99" s="63">
        <v>8</v>
      </c>
      <c r="AB99" s="64">
        <v>0</v>
      </c>
    </row>
    <row r="100" spans="2:28" ht="15.75">
      <c r="B100" s="34">
        <v>44039</v>
      </c>
      <c r="C100" s="80">
        <f t="shared" si="2"/>
        <v>515</v>
      </c>
      <c r="D100" s="83">
        <f t="shared" si="3"/>
        <v>-121</v>
      </c>
      <c r="E100" s="63">
        <v>-10</v>
      </c>
      <c r="F100" s="63">
        <v>-20</v>
      </c>
      <c r="G100" s="63">
        <v>-20</v>
      </c>
      <c r="H100" s="63">
        <v>-20</v>
      </c>
      <c r="I100" s="63">
        <v>-20</v>
      </c>
      <c r="J100" s="63">
        <v>-20</v>
      </c>
      <c r="K100" s="63">
        <v>-11</v>
      </c>
      <c r="L100" s="63">
        <v>0</v>
      </c>
      <c r="M100" s="63">
        <v>6</v>
      </c>
      <c r="N100" s="63">
        <v>44</v>
      </c>
      <c r="O100" s="63">
        <v>30</v>
      </c>
      <c r="P100" s="63">
        <v>5</v>
      </c>
      <c r="Q100" s="63">
        <v>47</v>
      </c>
      <c r="R100" s="63">
        <v>34</v>
      </c>
      <c r="S100" s="63">
        <v>40</v>
      </c>
      <c r="T100" s="63">
        <v>55</v>
      </c>
      <c r="U100" s="63">
        <v>50</v>
      </c>
      <c r="V100" s="63">
        <v>55</v>
      </c>
      <c r="W100" s="63">
        <v>37</v>
      </c>
      <c r="X100" s="63">
        <v>30</v>
      </c>
      <c r="Y100" s="63">
        <v>13</v>
      </c>
      <c r="Z100" s="63">
        <v>30</v>
      </c>
      <c r="AA100" s="63">
        <v>5</v>
      </c>
      <c r="AB100" s="64">
        <v>34</v>
      </c>
    </row>
    <row r="101" spans="2:28" ht="15.75">
      <c r="B101" s="34">
        <v>44040</v>
      </c>
      <c r="C101" s="80">
        <f t="shared" si="2"/>
        <v>901</v>
      </c>
      <c r="D101" s="83">
        <f t="shared" si="3"/>
        <v>0</v>
      </c>
      <c r="E101" s="63">
        <v>17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v>0</v>
      </c>
      <c r="N101" s="63">
        <v>22</v>
      </c>
      <c r="O101" s="63">
        <v>50</v>
      </c>
      <c r="P101" s="63">
        <v>34</v>
      </c>
      <c r="Q101" s="63">
        <v>65</v>
      </c>
      <c r="R101" s="63">
        <v>65</v>
      </c>
      <c r="S101" s="63">
        <v>64</v>
      </c>
      <c r="T101" s="63">
        <v>97</v>
      </c>
      <c r="U101" s="63">
        <v>84</v>
      </c>
      <c r="V101" s="63">
        <v>87</v>
      </c>
      <c r="W101" s="63">
        <v>71</v>
      </c>
      <c r="X101" s="63">
        <v>55</v>
      </c>
      <c r="Y101" s="63">
        <v>40</v>
      </c>
      <c r="Z101" s="63">
        <v>55</v>
      </c>
      <c r="AA101" s="63">
        <v>30</v>
      </c>
      <c r="AB101" s="64">
        <v>65</v>
      </c>
    </row>
    <row r="102" spans="2:28" ht="15.75">
      <c r="B102" s="34">
        <v>44041</v>
      </c>
      <c r="C102" s="80">
        <f t="shared" si="2"/>
        <v>1013</v>
      </c>
      <c r="D102" s="83">
        <f t="shared" si="3"/>
        <v>0</v>
      </c>
      <c r="E102" s="63">
        <v>19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v>11</v>
      </c>
      <c r="N102" s="63">
        <v>36</v>
      </c>
      <c r="O102" s="63">
        <v>55</v>
      </c>
      <c r="P102" s="63">
        <v>30</v>
      </c>
      <c r="Q102" s="63">
        <v>36</v>
      </c>
      <c r="R102" s="63">
        <v>37</v>
      </c>
      <c r="S102" s="63">
        <v>68</v>
      </c>
      <c r="T102" s="63">
        <v>110</v>
      </c>
      <c r="U102" s="63">
        <v>85</v>
      </c>
      <c r="V102" s="63">
        <v>90</v>
      </c>
      <c r="W102" s="63">
        <v>125</v>
      </c>
      <c r="X102" s="63">
        <v>86</v>
      </c>
      <c r="Y102" s="63">
        <v>50</v>
      </c>
      <c r="Z102" s="63">
        <v>50</v>
      </c>
      <c r="AA102" s="63">
        <v>63</v>
      </c>
      <c r="AB102" s="64">
        <v>62</v>
      </c>
    </row>
    <row r="103" spans="2:28" ht="15.75">
      <c r="B103" s="34">
        <v>44042</v>
      </c>
      <c r="C103" s="80">
        <f t="shared" si="2"/>
        <v>1590</v>
      </c>
      <c r="D103" s="83">
        <f t="shared" si="3"/>
        <v>0</v>
      </c>
      <c r="E103" s="63">
        <v>42</v>
      </c>
      <c r="F103" s="63">
        <v>58</v>
      </c>
      <c r="G103" s="63">
        <v>20</v>
      </c>
      <c r="H103" s="63">
        <v>5</v>
      </c>
      <c r="I103" s="63">
        <v>2</v>
      </c>
      <c r="J103" s="63">
        <v>0</v>
      </c>
      <c r="K103" s="63">
        <v>0</v>
      </c>
      <c r="L103" s="63">
        <v>0</v>
      </c>
      <c r="M103" s="63">
        <v>21</v>
      </c>
      <c r="N103" s="63">
        <v>65</v>
      </c>
      <c r="O103" s="63">
        <v>65</v>
      </c>
      <c r="P103" s="63">
        <v>71</v>
      </c>
      <c r="Q103" s="63">
        <v>90</v>
      </c>
      <c r="R103" s="63">
        <v>97</v>
      </c>
      <c r="S103" s="63">
        <v>103</v>
      </c>
      <c r="T103" s="63">
        <v>113</v>
      </c>
      <c r="U103" s="63">
        <v>131</v>
      </c>
      <c r="V103" s="63">
        <v>90</v>
      </c>
      <c r="W103" s="63">
        <v>111</v>
      </c>
      <c r="X103" s="63">
        <v>117</v>
      </c>
      <c r="Y103" s="63">
        <v>90</v>
      </c>
      <c r="Z103" s="63">
        <v>76</v>
      </c>
      <c r="AA103" s="63">
        <v>119</v>
      </c>
      <c r="AB103" s="64">
        <v>104</v>
      </c>
    </row>
    <row r="104" spans="2:28" ht="16.5" thickBot="1">
      <c r="B104" s="35">
        <v>44043</v>
      </c>
      <c r="C104" s="81">
        <f t="shared" si="2"/>
        <v>1360</v>
      </c>
      <c r="D104" s="84">
        <f t="shared" si="3"/>
        <v>0</v>
      </c>
      <c r="E104" s="65">
        <v>89</v>
      </c>
      <c r="F104" s="65">
        <v>50</v>
      </c>
      <c r="G104" s="65">
        <v>36</v>
      </c>
      <c r="H104" s="65">
        <v>1</v>
      </c>
      <c r="I104" s="65">
        <v>0</v>
      </c>
      <c r="J104" s="65">
        <v>0</v>
      </c>
      <c r="K104" s="65">
        <v>0</v>
      </c>
      <c r="L104" s="65">
        <v>0</v>
      </c>
      <c r="M104" s="65">
        <v>29</v>
      </c>
      <c r="N104" s="65">
        <v>35</v>
      </c>
      <c r="O104" s="65">
        <v>38</v>
      </c>
      <c r="P104" s="65">
        <v>57</v>
      </c>
      <c r="Q104" s="65">
        <v>85</v>
      </c>
      <c r="R104" s="65">
        <v>69</v>
      </c>
      <c r="S104" s="65">
        <v>114</v>
      </c>
      <c r="T104" s="65">
        <v>140</v>
      </c>
      <c r="U104" s="65">
        <v>107</v>
      </c>
      <c r="V104" s="65">
        <v>125</v>
      </c>
      <c r="W104" s="65">
        <v>125</v>
      </c>
      <c r="X104" s="65">
        <v>90</v>
      </c>
      <c r="Y104" s="65">
        <v>57</v>
      </c>
      <c r="Z104" s="65">
        <v>57</v>
      </c>
      <c r="AA104" s="65">
        <v>31</v>
      </c>
      <c r="AB104" s="66">
        <v>25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5"/>
  <sheetViews>
    <sheetView showGridLines="0" tabSelected="1" zoomScale="85" zoomScaleNormal="85" workbookViewId="0">
      <selection activeCell="M42" sqref="M41:M42"/>
    </sheetView>
  </sheetViews>
  <sheetFormatPr defaultRowHeight="15"/>
  <cols>
    <col min="1" max="1" width="9.140625" style="14"/>
    <col min="2" max="2" width="14.28515625" style="14" customWidth="1"/>
    <col min="3" max="3" width="18.28515625" style="14" customWidth="1"/>
    <col min="4" max="7" width="9.140625" style="14"/>
    <col min="8" max="12" width="9.7109375" style="14" bestFit="1" customWidth="1"/>
    <col min="13" max="13" width="9" style="14" bestFit="1" customWidth="1"/>
    <col min="14" max="16384" width="9.140625" style="14"/>
  </cols>
  <sheetData>
    <row r="1" spans="2:27" ht="15.75" thickBot="1"/>
    <row r="2" spans="2:27" ht="24" thickBot="1">
      <c r="B2" s="128" t="s">
        <v>34</v>
      </c>
      <c r="C2" s="139" t="s">
        <v>35</v>
      </c>
      <c r="D2" s="135" t="s">
        <v>36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1"/>
    </row>
    <row r="3" spans="2:27" ht="15.75" thickBot="1">
      <c r="B3" s="129"/>
      <c r="C3" s="140"/>
      <c r="D3" s="44" t="s">
        <v>23</v>
      </c>
      <c r="E3" s="45" t="s">
        <v>22</v>
      </c>
      <c r="F3" s="46" t="s">
        <v>21</v>
      </c>
      <c r="G3" s="46" t="s">
        <v>20</v>
      </c>
      <c r="H3" s="47" t="s">
        <v>19</v>
      </c>
      <c r="I3" s="46" t="s">
        <v>18</v>
      </c>
      <c r="J3" s="46" t="s">
        <v>17</v>
      </c>
      <c r="K3" s="46" t="s">
        <v>16</v>
      </c>
      <c r="L3" s="48" t="s">
        <v>15</v>
      </c>
      <c r="M3" s="46" t="s">
        <v>14</v>
      </c>
      <c r="N3" s="47" t="s">
        <v>13</v>
      </c>
      <c r="O3" s="46" t="s">
        <v>12</v>
      </c>
      <c r="P3" s="46" t="s">
        <v>11</v>
      </c>
      <c r="Q3" s="46" t="s">
        <v>10</v>
      </c>
      <c r="R3" s="46" t="s">
        <v>9</v>
      </c>
      <c r="S3" s="46" t="s">
        <v>8</v>
      </c>
      <c r="T3" s="46" t="s">
        <v>7</v>
      </c>
      <c r="U3" s="46" t="s">
        <v>6</v>
      </c>
      <c r="V3" s="46" t="s">
        <v>5</v>
      </c>
      <c r="W3" s="46" t="s">
        <v>4</v>
      </c>
      <c r="X3" s="46" t="s">
        <v>3</v>
      </c>
      <c r="Y3" s="46" t="s">
        <v>2</v>
      </c>
      <c r="Z3" s="46" t="s">
        <v>1</v>
      </c>
      <c r="AA3" s="49" t="s">
        <v>0</v>
      </c>
    </row>
    <row r="4" spans="2:27" ht="15.75">
      <c r="B4" s="33">
        <v>44013</v>
      </c>
      <c r="C4" s="85">
        <f>SUM(D4:AA4)</f>
        <v>-125.90700000000001</v>
      </c>
      <c r="D4" s="152">
        <v>-32.691000000000003</v>
      </c>
      <c r="E4" s="153">
        <v>-22.768000000000001</v>
      </c>
      <c r="F4" s="153">
        <v>-8.0630000000000006</v>
      </c>
      <c r="G4" s="153">
        <v>-3.6829999999999998</v>
      </c>
      <c r="H4" s="153">
        <v>6.3630000000000004</v>
      </c>
      <c r="I4" s="153">
        <v>-5.2080000000000002</v>
      </c>
      <c r="J4" s="153">
        <v>-8.4659999999999993</v>
      </c>
      <c r="K4" s="153">
        <v>10.773</v>
      </c>
      <c r="L4" s="153">
        <v>-6.83</v>
      </c>
      <c r="M4" s="153">
        <v>-6.3209999999999997</v>
      </c>
      <c r="N4" s="153">
        <v>-3.0329999999999999</v>
      </c>
      <c r="O4" s="153">
        <v>-7.2240000000000002</v>
      </c>
      <c r="P4" s="153">
        <v>-8.7330000000000005</v>
      </c>
      <c r="Q4" s="153">
        <v>-7.1130000000000004</v>
      </c>
      <c r="R4" s="153">
        <v>-4.9429999999999996</v>
      </c>
      <c r="S4" s="153">
        <v>-4.2030000000000003</v>
      </c>
      <c r="T4" s="153">
        <v>-7.6630000000000003</v>
      </c>
      <c r="U4" s="153">
        <v>-4.4480000000000004</v>
      </c>
      <c r="V4" s="153">
        <v>-2.2509999999999999</v>
      </c>
      <c r="W4" s="153">
        <v>7.4889999999999999</v>
      </c>
      <c r="X4" s="153">
        <v>-5.8410000000000002</v>
      </c>
      <c r="Y4" s="153">
        <v>-3.1</v>
      </c>
      <c r="Z4" s="153">
        <v>-6.0579999999999998</v>
      </c>
      <c r="AA4" s="154">
        <v>8.1080000000000005</v>
      </c>
    </row>
    <row r="5" spans="2:27" ht="15.75">
      <c r="B5" s="34">
        <v>44014</v>
      </c>
      <c r="C5" s="86">
        <f t="shared" ref="C5:C34" si="0">SUM(D5:AA5)</f>
        <v>-118.37799999999999</v>
      </c>
      <c r="D5" s="155">
        <v>-4.2560000000000002</v>
      </c>
      <c r="E5" s="156">
        <v>0.49299999999999999</v>
      </c>
      <c r="F5" s="156">
        <v>-20.23</v>
      </c>
      <c r="G5" s="156">
        <v>-9.7989999999999995</v>
      </c>
      <c r="H5" s="156">
        <v>-11.314</v>
      </c>
      <c r="I5" s="156">
        <v>8.5410000000000004</v>
      </c>
      <c r="J5" s="156">
        <v>-12.816000000000001</v>
      </c>
      <c r="K5" s="156">
        <v>17.024000000000001</v>
      </c>
      <c r="L5" s="156">
        <v>-6.2560000000000002</v>
      </c>
      <c r="M5" s="156">
        <v>-7.5549999999999997</v>
      </c>
      <c r="N5" s="156">
        <v>-7.3159999999999998</v>
      </c>
      <c r="O5" s="156">
        <v>-13.366</v>
      </c>
      <c r="P5" s="156">
        <v>-7.8109999999999999</v>
      </c>
      <c r="Q5" s="156">
        <v>-8.2590000000000003</v>
      </c>
      <c r="R5" s="156">
        <v>-6.0460000000000003</v>
      </c>
      <c r="S5" s="156">
        <v>-2.9220000000000002</v>
      </c>
      <c r="T5" s="156">
        <v>-4.8630000000000004</v>
      </c>
      <c r="U5" s="156">
        <v>-0.21</v>
      </c>
      <c r="V5" s="156">
        <v>-4.1559999999999997</v>
      </c>
      <c r="W5" s="156">
        <v>-4.335</v>
      </c>
      <c r="X5" s="156">
        <v>-10.314</v>
      </c>
      <c r="Y5" s="156">
        <v>1.0549999999999999</v>
      </c>
      <c r="Z5" s="156">
        <v>-2.6309999999999998</v>
      </c>
      <c r="AA5" s="157">
        <v>-1.036</v>
      </c>
    </row>
    <row r="6" spans="2:27" ht="15.75">
      <c r="B6" s="34">
        <v>44015</v>
      </c>
      <c r="C6" s="86">
        <f t="shared" si="0"/>
        <v>-218.63699999999994</v>
      </c>
      <c r="D6" s="155">
        <v>-2.8679999999999999</v>
      </c>
      <c r="E6" s="156">
        <v>-22.236000000000001</v>
      </c>
      <c r="F6" s="156">
        <v>-26.716000000000001</v>
      </c>
      <c r="G6" s="156">
        <v>-5.609</v>
      </c>
      <c r="H6" s="156">
        <v>-11.651</v>
      </c>
      <c r="I6" s="156">
        <v>-14.378</v>
      </c>
      <c r="J6" s="156">
        <v>-25.137</v>
      </c>
      <c r="K6" s="156">
        <v>-1.706</v>
      </c>
      <c r="L6" s="156">
        <v>-13.356</v>
      </c>
      <c r="M6" s="156">
        <v>-5.9630000000000001</v>
      </c>
      <c r="N6" s="156">
        <v>-7.8979999999999997</v>
      </c>
      <c r="O6" s="156">
        <v>-10.923999999999999</v>
      </c>
      <c r="P6" s="156">
        <v>-9.9689999999999994</v>
      </c>
      <c r="Q6" s="156">
        <v>-6.8570000000000002</v>
      </c>
      <c r="R6" s="156">
        <v>-22.117999999999999</v>
      </c>
      <c r="S6" s="156">
        <v>16.312000000000001</v>
      </c>
      <c r="T6" s="156">
        <v>-19.218</v>
      </c>
      <c r="U6" s="156">
        <v>-2.4449999999999998</v>
      </c>
      <c r="V6" s="156">
        <v>-6.6619999999999999</v>
      </c>
      <c r="W6" s="156">
        <v>-7.0060000000000002</v>
      </c>
      <c r="X6" s="156">
        <v>-8.4079999999999995</v>
      </c>
      <c r="Y6" s="156">
        <v>-7.3129999999999997</v>
      </c>
      <c r="Z6" s="156">
        <v>-9.5459999999999994</v>
      </c>
      <c r="AA6" s="157">
        <v>13.035</v>
      </c>
    </row>
    <row r="7" spans="2:27" ht="15.75">
      <c r="B7" s="34">
        <v>44016</v>
      </c>
      <c r="C7" s="86">
        <f t="shared" si="0"/>
        <v>-144.60599999999997</v>
      </c>
      <c r="D7" s="155">
        <v>3.125</v>
      </c>
      <c r="E7" s="156">
        <v>-10.718</v>
      </c>
      <c r="F7" s="156">
        <v>-17.023</v>
      </c>
      <c r="G7" s="156">
        <v>-11.308999999999999</v>
      </c>
      <c r="H7" s="156">
        <v>-10.779</v>
      </c>
      <c r="I7" s="156">
        <v>-12.643000000000001</v>
      </c>
      <c r="J7" s="156">
        <v>-28.773</v>
      </c>
      <c r="K7" s="156">
        <v>11.609</v>
      </c>
      <c r="L7" s="156">
        <v>-9.1839999999999993</v>
      </c>
      <c r="M7" s="156">
        <v>-9.1389999999999993</v>
      </c>
      <c r="N7" s="156">
        <v>-6.8789999999999996</v>
      </c>
      <c r="O7" s="156">
        <v>-5.617</v>
      </c>
      <c r="P7" s="156">
        <v>-10.454000000000001</v>
      </c>
      <c r="Q7" s="156">
        <v>-18.402000000000001</v>
      </c>
      <c r="R7" s="156">
        <v>-6.96</v>
      </c>
      <c r="S7" s="156">
        <v>7.7649999999999997</v>
      </c>
      <c r="T7" s="156">
        <v>-3.4329999999999998</v>
      </c>
      <c r="U7" s="156">
        <v>2.2530000000000001</v>
      </c>
      <c r="V7" s="156">
        <v>-2.387</v>
      </c>
      <c r="W7" s="156">
        <v>-7.1</v>
      </c>
      <c r="X7" s="156">
        <v>-4.5229999999999997</v>
      </c>
      <c r="Y7" s="156">
        <v>2.7519999999999998</v>
      </c>
      <c r="Z7" s="156">
        <v>-1.8140000000000001</v>
      </c>
      <c r="AA7" s="157">
        <v>5.0270000000000001</v>
      </c>
    </row>
    <row r="8" spans="2:27" ht="15.75">
      <c r="B8" s="34">
        <v>44017</v>
      </c>
      <c r="C8" s="86">
        <f t="shared" si="0"/>
        <v>-26.169000000000011</v>
      </c>
      <c r="D8" s="155">
        <v>-10.266999999999999</v>
      </c>
      <c r="E8" s="156">
        <v>-8.4309999999999992</v>
      </c>
      <c r="F8" s="156">
        <v>-13.407999999999999</v>
      </c>
      <c r="G8" s="156">
        <v>-1.1919999999999999</v>
      </c>
      <c r="H8" s="156">
        <v>11.494999999999999</v>
      </c>
      <c r="I8" s="156">
        <v>8.8740000000000006</v>
      </c>
      <c r="J8" s="156">
        <v>-10.087</v>
      </c>
      <c r="K8" s="156">
        <v>-7.6999999999999999E-2</v>
      </c>
      <c r="L8" s="156">
        <v>-10.756</v>
      </c>
      <c r="M8" s="156">
        <v>-9.82</v>
      </c>
      <c r="N8" s="156">
        <v>-28.562999999999999</v>
      </c>
      <c r="O8" s="156">
        <v>-9.0440000000000005</v>
      </c>
      <c r="P8" s="156">
        <v>-5.5650000000000004</v>
      </c>
      <c r="Q8" s="156">
        <v>-11.071999999999999</v>
      </c>
      <c r="R8" s="156">
        <v>-9.2710000000000008</v>
      </c>
      <c r="S8" s="156">
        <v>-7.6959999999999997</v>
      </c>
      <c r="T8" s="156">
        <v>-0.60799999999999998</v>
      </c>
      <c r="U8" s="156">
        <v>-1.6379999999999999</v>
      </c>
      <c r="V8" s="156">
        <v>-8.1039999999999992</v>
      </c>
      <c r="W8" s="156">
        <v>19.745999999999999</v>
      </c>
      <c r="X8" s="156">
        <v>2.2589999999999999</v>
      </c>
      <c r="Y8" s="156">
        <v>22.91</v>
      </c>
      <c r="Z8" s="156">
        <v>18.280999999999999</v>
      </c>
      <c r="AA8" s="157">
        <v>35.865000000000002</v>
      </c>
    </row>
    <row r="9" spans="2:27" ht="15.75">
      <c r="B9" s="34">
        <v>44018</v>
      </c>
      <c r="C9" s="86">
        <f t="shared" si="0"/>
        <v>-253.70800000000003</v>
      </c>
      <c r="D9" s="155">
        <v>-15.944000000000001</v>
      </c>
      <c r="E9" s="156">
        <v>7.0289999999999999</v>
      </c>
      <c r="F9" s="156">
        <v>-5.1109999999999998</v>
      </c>
      <c r="G9" s="156">
        <v>-21.254000000000001</v>
      </c>
      <c r="H9" s="156">
        <v>-18.832999999999998</v>
      </c>
      <c r="I9" s="156">
        <v>-22.917999999999999</v>
      </c>
      <c r="J9" s="156">
        <v>-52.692999999999998</v>
      </c>
      <c r="K9" s="156">
        <v>-9.3309999999999995</v>
      </c>
      <c r="L9" s="156">
        <v>-8.3409999999999993</v>
      </c>
      <c r="M9" s="156">
        <v>-9.0030000000000001</v>
      </c>
      <c r="N9" s="156">
        <v>-9.3049999999999997</v>
      </c>
      <c r="O9" s="156">
        <v>-4.508</v>
      </c>
      <c r="P9" s="156">
        <v>-7.66</v>
      </c>
      <c r="Q9" s="156">
        <v>-4.085</v>
      </c>
      <c r="R9" s="156">
        <v>-6.242</v>
      </c>
      <c r="S9" s="156">
        <v>-8.6530000000000005</v>
      </c>
      <c r="T9" s="156">
        <v>-10.906000000000001</v>
      </c>
      <c r="U9" s="156">
        <v>-7.5369999999999999</v>
      </c>
      <c r="V9" s="156">
        <v>-16.992999999999999</v>
      </c>
      <c r="W9" s="156">
        <v>-9.8859999999999992</v>
      </c>
      <c r="X9" s="156">
        <v>-11.744999999999999</v>
      </c>
      <c r="Y9" s="156">
        <v>9.9209999999999994</v>
      </c>
      <c r="Z9" s="156">
        <v>-9.9290000000000003</v>
      </c>
      <c r="AA9" s="157">
        <v>0.219</v>
      </c>
    </row>
    <row r="10" spans="2:27" ht="15.75">
      <c r="B10" s="34">
        <v>44019</v>
      </c>
      <c r="C10" s="86">
        <f t="shared" si="0"/>
        <v>-340.10900000000004</v>
      </c>
      <c r="D10" s="155">
        <v>-6.3090000000000002</v>
      </c>
      <c r="E10" s="156">
        <v>-2.7429999999999999</v>
      </c>
      <c r="F10" s="156">
        <v>-26.141999999999999</v>
      </c>
      <c r="G10" s="156">
        <v>-6.9219999999999997</v>
      </c>
      <c r="H10" s="156">
        <v>-8.2910000000000004</v>
      </c>
      <c r="I10" s="156">
        <v>10.571</v>
      </c>
      <c r="J10" s="156">
        <v>1.5229999999999999</v>
      </c>
      <c r="K10" s="156">
        <v>0.70399999999999996</v>
      </c>
      <c r="L10" s="156">
        <v>-1.631</v>
      </c>
      <c r="M10" s="156">
        <v>-3.02</v>
      </c>
      <c r="N10" s="156">
        <v>-1.9970000000000001</v>
      </c>
      <c r="O10" s="156">
        <v>9.9979999999999993</v>
      </c>
      <c r="P10" s="156">
        <v>-3.899</v>
      </c>
      <c r="Q10" s="156">
        <v>-23.263000000000002</v>
      </c>
      <c r="R10" s="156">
        <v>-0.84399999999999997</v>
      </c>
      <c r="S10" s="156">
        <v>-16.88</v>
      </c>
      <c r="T10" s="156">
        <v>-13.179</v>
      </c>
      <c r="U10" s="156">
        <v>-23.521999999999998</v>
      </c>
      <c r="V10" s="156">
        <v>-25.891999999999999</v>
      </c>
      <c r="W10" s="156">
        <v>-34.033999999999999</v>
      </c>
      <c r="X10" s="156">
        <v>-53.869</v>
      </c>
      <c r="Y10" s="156">
        <v>-37.920999999999999</v>
      </c>
      <c r="Z10" s="156">
        <v>-45.146000000000001</v>
      </c>
      <c r="AA10" s="157">
        <v>-27.401</v>
      </c>
    </row>
    <row r="11" spans="2:27" ht="15.75">
      <c r="B11" s="34">
        <v>44020</v>
      </c>
      <c r="C11" s="86">
        <f t="shared" si="0"/>
        <v>-294.06299999999999</v>
      </c>
      <c r="D11" s="155">
        <v>-47.392000000000003</v>
      </c>
      <c r="E11" s="156">
        <v>-42.265999999999998</v>
      </c>
      <c r="F11" s="156">
        <v>-9.6890000000000001</v>
      </c>
      <c r="G11" s="156">
        <v>-14.323</v>
      </c>
      <c r="H11" s="156">
        <v>-23.459</v>
      </c>
      <c r="I11" s="156">
        <v>-36.259</v>
      </c>
      <c r="J11" s="156">
        <v>-27.190999999999999</v>
      </c>
      <c r="K11" s="156">
        <v>3.8839999999999999</v>
      </c>
      <c r="L11" s="156">
        <v>3.1970000000000001</v>
      </c>
      <c r="M11" s="156">
        <v>-16.542999999999999</v>
      </c>
      <c r="N11" s="156">
        <v>4.5010000000000003</v>
      </c>
      <c r="O11" s="156">
        <v>14.583</v>
      </c>
      <c r="P11" s="156">
        <v>-3.3029999999999999</v>
      </c>
      <c r="Q11" s="156">
        <v>-13.154999999999999</v>
      </c>
      <c r="R11" s="156">
        <v>-6.9039999999999999</v>
      </c>
      <c r="S11" s="156">
        <v>-3.137</v>
      </c>
      <c r="T11" s="156">
        <v>-10.036</v>
      </c>
      <c r="U11" s="156">
        <v>-4.7300000000000004</v>
      </c>
      <c r="V11" s="156">
        <v>-6.1239999999999997</v>
      </c>
      <c r="W11" s="156">
        <v>-7.5750000000000002</v>
      </c>
      <c r="X11" s="156">
        <v>-16.084</v>
      </c>
      <c r="Y11" s="156">
        <v>-6.7859999999999996</v>
      </c>
      <c r="Z11" s="156">
        <v>-3.7530000000000001</v>
      </c>
      <c r="AA11" s="157">
        <v>-21.518999999999998</v>
      </c>
    </row>
    <row r="12" spans="2:27" ht="15.75">
      <c r="B12" s="34">
        <v>44021</v>
      </c>
      <c r="C12" s="86">
        <f t="shared" si="0"/>
        <v>-114.428</v>
      </c>
      <c r="D12" s="155">
        <v>-1.131</v>
      </c>
      <c r="E12" s="156">
        <v>-27.696999999999999</v>
      </c>
      <c r="F12" s="156">
        <v>5.5259999999999998</v>
      </c>
      <c r="G12" s="156">
        <v>-3.1240000000000001</v>
      </c>
      <c r="H12" s="156">
        <v>35.573</v>
      </c>
      <c r="I12" s="156">
        <v>22.564</v>
      </c>
      <c r="J12" s="156">
        <v>2.286</v>
      </c>
      <c r="K12" s="156">
        <v>-1.1339999999999999</v>
      </c>
      <c r="L12" s="156">
        <v>-5.2460000000000004</v>
      </c>
      <c r="M12" s="156">
        <v>-8.4049999999999994</v>
      </c>
      <c r="N12" s="156">
        <v>-11.54</v>
      </c>
      <c r="O12" s="156">
        <v>-18.504000000000001</v>
      </c>
      <c r="P12" s="156">
        <v>-21.437000000000001</v>
      </c>
      <c r="Q12" s="156">
        <v>-10.388</v>
      </c>
      <c r="R12" s="156">
        <v>-15.209</v>
      </c>
      <c r="S12" s="156">
        <v>1.351</v>
      </c>
      <c r="T12" s="156">
        <v>-4.609</v>
      </c>
      <c r="U12" s="156">
        <v>-2.4769999999999999</v>
      </c>
      <c r="V12" s="156">
        <v>-10.599</v>
      </c>
      <c r="W12" s="156">
        <v>-7.8179999999999996</v>
      </c>
      <c r="X12" s="156">
        <v>-13.925000000000001</v>
      </c>
      <c r="Y12" s="156">
        <v>-1.0269999999999999</v>
      </c>
      <c r="Z12" s="156">
        <v>-11.849</v>
      </c>
      <c r="AA12" s="157">
        <v>-5.609</v>
      </c>
    </row>
    <row r="13" spans="2:27" ht="15.75">
      <c r="B13" s="34">
        <v>44022</v>
      </c>
      <c r="C13" s="86">
        <f t="shared" si="0"/>
        <v>-234.12300000000005</v>
      </c>
      <c r="D13" s="155">
        <v>0.504</v>
      </c>
      <c r="E13" s="156">
        <v>-0.84899999999999998</v>
      </c>
      <c r="F13" s="156">
        <v>-1.0169999999999999</v>
      </c>
      <c r="G13" s="156">
        <v>-9.7189999999999994</v>
      </c>
      <c r="H13" s="156">
        <v>-14.468999999999999</v>
      </c>
      <c r="I13" s="156">
        <v>-17.096</v>
      </c>
      <c r="J13" s="156">
        <v>-15.204000000000001</v>
      </c>
      <c r="K13" s="156">
        <v>-4.6669999999999998</v>
      </c>
      <c r="L13" s="156">
        <v>-8.8949999999999996</v>
      </c>
      <c r="M13" s="156">
        <v>-4.181</v>
      </c>
      <c r="N13" s="156">
        <v>-8.0229999999999997</v>
      </c>
      <c r="O13" s="156">
        <v>-17.417999999999999</v>
      </c>
      <c r="P13" s="156">
        <v>-6.8440000000000003</v>
      </c>
      <c r="Q13" s="156">
        <v>-7.4740000000000002</v>
      </c>
      <c r="R13" s="156">
        <v>-7.375</v>
      </c>
      <c r="S13" s="156">
        <v>-8.6110000000000007</v>
      </c>
      <c r="T13" s="156">
        <v>-25.74</v>
      </c>
      <c r="U13" s="156">
        <v>-4.0549999999999997</v>
      </c>
      <c r="V13" s="156">
        <v>-26.128</v>
      </c>
      <c r="W13" s="156">
        <v>-11.334</v>
      </c>
      <c r="X13" s="156">
        <v>-16.853000000000002</v>
      </c>
      <c r="Y13" s="156">
        <v>-7.78</v>
      </c>
      <c r="Z13" s="156">
        <v>-3.02</v>
      </c>
      <c r="AA13" s="157">
        <v>-7.875</v>
      </c>
    </row>
    <row r="14" spans="2:27" ht="15.75">
      <c r="B14" s="34">
        <v>44023</v>
      </c>
      <c r="C14" s="86">
        <f t="shared" si="0"/>
        <v>-301.29399999999998</v>
      </c>
      <c r="D14" s="155">
        <v>-22.081</v>
      </c>
      <c r="E14" s="156">
        <v>-22.681000000000001</v>
      </c>
      <c r="F14" s="156">
        <v>-6.8550000000000004</v>
      </c>
      <c r="G14" s="156">
        <v>-22.509</v>
      </c>
      <c r="H14" s="156">
        <v>-22.207000000000001</v>
      </c>
      <c r="I14" s="156">
        <v>-27.152000000000001</v>
      </c>
      <c r="J14" s="156">
        <v>-8.2940000000000005</v>
      </c>
      <c r="K14" s="156">
        <v>-9.8030000000000008</v>
      </c>
      <c r="L14" s="156">
        <v>-17.515999999999998</v>
      </c>
      <c r="M14" s="156">
        <v>-11.868</v>
      </c>
      <c r="N14" s="156">
        <v>-10.696999999999999</v>
      </c>
      <c r="O14" s="156">
        <v>-13.853</v>
      </c>
      <c r="P14" s="156">
        <v>-12.704000000000001</v>
      </c>
      <c r="Q14" s="156">
        <v>-11.304</v>
      </c>
      <c r="R14" s="156">
        <v>-8.3239999999999998</v>
      </c>
      <c r="S14" s="156">
        <v>2.8159999999999998</v>
      </c>
      <c r="T14" s="156">
        <v>-10.595000000000001</v>
      </c>
      <c r="U14" s="156">
        <v>-8.4090000000000007</v>
      </c>
      <c r="V14" s="156">
        <v>-7.9729999999999999</v>
      </c>
      <c r="W14" s="156">
        <v>-4.7699999999999996</v>
      </c>
      <c r="X14" s="156">
        <v>-15.849</v>
      </c>
      <c r="Y14" s="156">
        <v>-11.481</v>
      </c>
      <c r="Z14" s="156">
        <v>-10.436999999999999</v>
      </c>
      <c r="AA14" s="157">
        <v>-6.7480000000000002</v>
      </c>
    </row>
    <row r="15" spans="2:27" ht="15.75">
      <c r="B15" s="34">
        <v>44024</v>
      </c>
      <c r="C15" s="86">
        <f t="shared" si="0"/>
        <v>-271.92699999999996</v>
      </c>
      <c r="D15" s="155">
        <v>-4.8209999999999997</v>
      </c>
      <c r="E15" s="156">
        <v>-9.0500000000000007</v>
      </c>
      <c r="F15" s="156">
        <v>-12.279</v>
      </c>
      <c r="G15" s="156">
        <v>-24.146000000000001</v>
      </c>
      <c r="H15" s="156">
        <v>-29.446999999999999</v>
      </c>
      <c r="I15" s="156">
        <v>-24.291</v>
      </c>
      <c r="J15" s="156">
        <v>-10.819000000000001</v>
      </c>
      <c r="K15" s="156">
        <v>-10.103</v>
      </c>
      <c r="L15" s="156">
        <v>-11.035</v>
      </c>
      <c r="M15" s="156">
        <v>2.0419999999999998</v>
      </c>
      <c r="N15" s="156">
        <v>-4.9809999999999999</v>
      </c>
      <c r="O15" s="156">
        <v>-6.0279999999999996</v>
      </c>
      <c r="P15" s="156">
        <v>-8.2360000000000007</v>
      </c>
      <c r="Q15" s="156">
        <v>-11.656000000000001</v>
      </c>
      <c r="R15" s="156">
        <v>-10.134</v>
      </c>
      <c r="S15" s="156">
        <v>-1.798</v>
      </c>
      <c r="T15" s="156">
        <v>-5.6470000000000002</v>
      </c>
      <c r="U15" s="156">
        <v>-5.4089999999999998</v>
      </c>
      <c r="V15" s="156">
        <v>-5.1470000000000002</v>
      </c>
      <c r="W15" s="156">
        <v>-8.8089999999999993</v>
      </c>
      <c r="X15" s="156">
        <v>-19.37</v>
      </c>
      <c r="Y15" s="156">
        <v>-24.067</v>
      </c>
      <c r="Z15" s="156">
        <v>-18.847000000000001</v>
      </c>
      <c r="AA15" s="157">
        <v>-7.8490000000000002</v>
      </c>
    </row>
    <row r="16" spans="2:27" ht="15.75">
      <c r="B16" s="34">
        <v>44025</v>
      </c>
      <c r="C16" s="86">
        <f t="shared" si="0"/>
        <v>-197.72999999999993</v>
      </c>
      <c r="D16" s="155">
        <v>0.15</v>
      </c>
      <c r="E16" s="156">
        <v>-9.0299999999999994</v>
      </c>
      <c r="F16" s="156">
        <v>-17.84</v>
      </c>
      <c r="G16" s="156">
        <v>2.3199999999999998</v>
      </c>
      <c r="H16" s="156">
        <v>1.89</v>
      </c>
      <c r="I16" s="156">
        <v>-9.2799999999999994</v>
      </c>
      <c r="J16" s="156">
        <v>-5.56</v>
      </c>
      <c r="K16" s="156">
        <v>-7.13</v>
      </c>
      <c r="L16" s="156">
        <v>-10.220000000000001</v>
      </c>
      <c r="M16" s="156">
        <v>-9.93</v>
      </c>
      <c r="N16" s="156">
        <v>-9.4700000000000006</v>
      </c>
      <c r="O16" s="156">
        <v>-5.83</v>
      </c>
      <c r="P16" s="156">
        <v>-14.21</v>
      </c>
      <c r="Q16" s="156">
        <v>-10.47</v>
      </c>
      <c r="R16" s="156">
        <v>-6.3</v>
      </c>
      <c r="S16" s="156">
        <v>-9.23</v>
      </c>
      <c r="T16" s="156">
        <v>-19.7</v>
      </c>
      <c r="U16" s="156">
        <v>-7.69</v>
      </c>
      <c r="V16" s="156">
        <v>-6.17</v>
      </c>
      <c r="W16" s="156">
        <v>-9.11</v>
      </c>
      <c r="X16" s="156">
        <v>-11.51</v>
      </c>
      <c r="Y16" s="156">
        <v>-7.48</v>
      </c>
      <c r="Z16" s="156">
        <v>-8.5500000000000007</v>
      </c>
      <c r="AA16" s="157">
        <v>-7.38</v>
      </c>
    </row>
    <row r="17" spans="2:27" ht="15.75">
      <c r="B17" s="34">
        <v>44026</v>
      </c>
      <c r="C17" s="86">
        <f t="shared" si="0"/>
        <v>-141.44900000000001</v>
      </c>
      <c r="D17" s="155">
        <v>-3.9279999999999999</v>
      </c>
      <c r="E17" s="156">
        <v>-5.649</v>
      </c>
      <c r="F17" s="156">
        <v>-8.6720000000000006</v>
      </c>
      <c r="G17" s="156">
        <v>7.2549999999999999</v>
      </c>
      <c r="H17" s="156">
        <v>-13.547000000000001</v>
      </c>
      <c r="I17" s="156">
        <v>-13.82</v>
      </c>
      <c r="J17" s="156">
        <v>-13.023999999999999</v>
      </c>
      <c r="K17" s="156">
        <v>21.923999999999999</v>
      </c>
      <c r="L17" s="156">
        <v>-8.4760000000000009</v>
      </c>
      <c r="M17" s="156">
        <v>-9.4779999999999998</v>
      </c>
      <c r="N17" s="156">
        <v>-7.5129999999999999</v>
      </c>
      <c r="O17" s="156">
        <v>-5.1760000000000002</v>
      </c>
      <c r="P17" s="156">
        <v>-9.0419999999999998</v>
      </c>
      <c r="Q17" s="156">
        <v>-8.0289999999999999</v>
      </c>
      <c r="R17" s="156">
        <v>-8.7070000000000007</v>
      </c>
      <c r="S17" s="156">
        <v>-5.7080000000000002</v>
      </c>
      <c r="T17" s="156">
        <v>-6.4450000000000003</v>
      </c>
      <c r="U17" s="156">
        <v>-5.7889999999999997</v>
      </c>
      <c r="V17" s="156">
        <v>-6.1440000000000001</v>
      </c>
      <c r="W17" s="156">
        <v>-8.5649999999999995</v>
      </c>
      <c r="X17" s="156">
        <v>-12.763999999999999</v>
      </c>
      <c r="Y17" s="156">
        <v>-5.9</v>
      </c>
      <c r="Z17" s="156">
        <v>-10.029</v>
      </c>
      <c r="AA17" s="157">
        <v>5.7770000000000001</v>
      </c>
    </row>
    <row r="18" spans="2:27" ht="15.75">
      <c r="B18" s="34">
        <v>44027</v>
      </c>
      <c r="C18" s="86">
        <f t="shared" si="0"/>
        <v>-49.629999999999995</v>
      </c>
      <c r="D18" s="155">
        <v>-17.22</v>
      </c>
      <c r="E18" s="156">
        <v>-7.36</v>
      </c>
      <c r="F18" s="156">
        <v>-1.03</v>
      </c>
      <c r="G18" s="156">
        <v>-1.47</v>
      </c>
      <c r="H18" s="156">
        <v>1.1599999999999999</v>
      </c>
      <c r="I18" s="156">
        <v>-7.6</v>
      </c>
      <c r="J18" s="156">
        <v>11.36</v>
      </c>
      <c r="K18" s="156">
        <v>-2.17</v>
      </c>
      <c r="L18" s="156">
        <v>60.24</v>
      </c>
      <c r="M18" s="156">
        <v>-6.3</v>
      </c>
      <c r="N18" s="156">
        <v>-9.77</v>
      </c>
      <c r="O18" s="156">
        <v>-8.01</v>
      </c>
      <c r="P18" s="156">
        <v>-9.1300000000000008</v>
      </c>
      <c r="Q18" s="156">
        <v>-9.2899999999999991</v>
      </c>
      <c r="R18" s="156">
        <v>-19.920000000000002</v>
      </c>
      <c r="S18" s="156">
        <v>-3.68</v>
      </c>
      <c r="T18" s="156">
        <v>-2.89</v>
      </c>
      <c r="U18" s="156">
        <v>-4.5199999999999996</v>
      </c>
      <c r="V18" s="156">
        <v>-3.77</v>
      </c>
      <c r="W18" s="156">
        <v>-4.62</v>
      </c>
      <c r="X18" s="156">
        <v>-7.35</v>
      </c>
      <c r="Y18" s="156">
        <v>-0.51</v>
      </c>
      <c r="Z18" s="156">
        <v>3.55</v>
      </c>
      <c r="AA18" s="157">
        <v>0.67</v>
      </c>
    </row>
    <row r="19" spans="2:27" ht="15.75">
      <c r="B19" s="34">
        <v>44028</v>
      </c>
      <c r="C19" s="86">
        <f t="shared" si="0"/>
        <v>-178.09800000000004</v>
      </c>
      <c r="D19" s="155">
        <v>-30.073</v>
      </c>
      <c r="E19" s="156">
        <v>-27.472000000000001</v>
      </c>
      <c r="F19" s="156">
        <v>-31.375</v>
      </c>
      <c r="G19" s="156">
        <v>3.2080000000000002</v>
      </c>
      <c r="H19" s="156">
        <v>9.3179999999999996</v>
      </c>
      <c r="I19" s="156">
        <v>-17.096</v>
      </c>
      <c r="J19" s="156">
        <v>-12.154</v>
      </c>
      <c r="K19" s="156">
        <v>-6.4459999999999997</v>
      </c>
      <c r="L19" s="156">
        <v>-0.14000000000000001</v>
      </c>
      <c r="M19" s="156">
        <v>-3.6240000000000001</v>
      </c>
      <c r="N19" s="156">
        <v>-6.4950000000000001</v>
      </c>
      <c r="O19" s="156">
        <v>5.8869999999999996</v>
      </c>
      <c r="P19" s="156">
        <v>-8.9209999999999994</v>
      </c>
      <c r="Q19" s="156">
        <v>-0.16200000000000001</v>
      </c>
      <c r="R19" s="156">
        <v>-5.4429999999999996</v>
      </c>
      <c r="S19" s="156">
        <v>6.2210000000000001</v>
      </c>
      <c r="T19" s="156">
        <v>-3.681</v>
      </c>
      <c r="U19" s="156">
        <v>-5.3310000000000004</v>
      </c>
      <c r="V19" s="156">
        <v>-5.8280000000000003</v>
      </c>
      <c r="W19" s="156">
        <v>-1.534</v>
      </c>
      <c r="X19" s="156">
        <v>-18.295000000000002</v>
      </c>
      <c r="Y19" s="156">
        <v>-4.9429999999999996</v>
      </c>
      <c r="Z19" s="156">
        <v>-6.0279999999999996</v>
      </c>
      <c r="AA19" s="157">
        <v>-7.6909999999999998</v>
      </c>
    </row>
    <row r="20" spans="2:27" ht="15.75">
      <c r="B20" s="34">
        <v>44029</v>
      </c>
      <c r="C20" s="86">
        <f t="shared" si="0"/>
        <v>-181.13</v>
      </c>
      <c r="D20" s="155">
        <v>-3.64</v>
      </c>
      <c r="E20" s="156">
        <v>-17.72</v>
      </c>
      <c r="F20" s="156">
        <v>-1.29</v>
      </c>
      <c r="G20" s="156">
        <v>-12.5</v>
      </c>
      <c r="H20" s="156">
        <v>-10.59</v>
      </c>
      <c r="I20" s="156">
        <v>-27.43</v>
      </c>
      <c r="J20" s="156">
        <v>-12.19</v>
      </c>
      <c r="K20" s="156">
        <v>-8.65</v>
      </c>
      <c r="L20" s="156">
        <v>-11.16</v>
      </c>
      <c r="M20" s="156">
        <v>-6.93</v>
      </c>
      <c r="N20" s="156">
        <v>-6.59</v>
      </c>
      <c r="O20" s="156">
        <v>-6.4</v>
      </c>
      <c r="P20" s="156">
        <v>-5.22</v>
      </c>
      <c r="Q20" s="156">
        <v>-4.87</v>
      </c>
      <c r="R20" s="156">
        <v>-4.4800000000000004</v>
      </c>
      <c r="S20" s="156">
        <v>1.63</v>
      </c>
      <c r="T20" s="156">
        <v>1.53</v>
      </c>
      <c r="U20" s="156">
        <v>-5.3</v>
      </c>
      <c r="V20" s="156">
        <v>-6.26</v>
      </c>
      <c r="W20" s="156">
        <v>-9.4700000000000006</v>
      </c>
      <c r="X20" s="156">
        <v>-9.67</v>
      </c>
      <c r="Y20" s="156">
        <v>-4.6500000000000004</v>
      </c>
      <c r="Z20" s="156">
        <v>-9.08</v>
      </c>
      <c r="AA20" s="157">
        <v>-0.2</v>
      </c>
    </row>
    <row r="21" spans="2:27" ht="15.75">
      <c r="B21" s="34">
        <v>44030</v>
      </c>
      <c r="C21" s="86">
        <f t="shared" si="0"/>
        <v>-218.04999999999998</v>
      </c>
      <c r="D21" s="155">
        <v>-9.65</v>
      </c>
      <c r="E21" s="156">
        <v>-2.38</v>
      </c>
      <c r="F21" s="156">
        <v>-0.69</v>
      </c>
      <c r="G21" s="156">
        <v>-4.33</v>
      </c>
      <c r="H21" s="156">
        <v>-13.74</v>
      </c>
      <c r="I21" s="156">
        <v>-3.06</v>
      </c>
      <c r="J21" s="156">
        <v>-10.33</v>
      </c>
      <c r="K21" s="156">
        <v>15.14</v>
      </c>
      <c r="L21" s="156">
        <v>-12.02</v>
      </c>
      <c r="M21" s="156">
        <v>-10.75</v>
      </c>
      <c r="N21" s="156">
        <v>-13.29</v>
      </c>
      <c r="O21" s="156">
        <v>-21.61</v>
      </c>
      <c r="P21" s="156">
        <v>-11.16</v>
      </c>
      <c r="Q21" s="156">
        <v>-9.61</v>
      </c>
      <c r="R21" s="156">
        <v>-7.51</v>
      </c>
      <c r="S21" s="156">
        <v>-3.94</v>
      </c>
      <c r="T21" s="156">
        <v>-8.1</v>
      </c>
      <c r="U21" s="156">
        <v>-6.25</v>
      </c>
      <c r="V21" s="156">
        <v>-11.55</v>
      </c>
      <c r="W21" s="156">
        <v>-13.05</v>
      </c>
      <c r="X21" s="156">
        <v>-21.37</v>
      </c>
      <c r="Y21" s="156">
        <v>-11.67</v>
      </c>
      <c r="Z21" s="156">
        <v>-24.46</v>
      </c>
      <c r="AA21" s="157">
        <v>-2.67</v>
      </c>
    </row>
    <row r="22" spans="2:27" ht="15.75">
      <c r="B22" s="34">
        <v>44031</v>
      </c>
      <c r="C22" s="86">
        <f t="shared" si="0"/>
        <v>-215.51599999999996</v>
      </c>
      <c r="D22" s="155">
        <v>-7.5389999999999997</v>
      </c>
      <c r="E22" s="156">
        <v>-11.173</v>
      </c>
      <c r="F22" s="156">
        <v>-33.393000000000001</v>
      </c>
      <c r="G22" s="156">
        <v>-7.7530000000000001</v>
      </c>
      <c r="H22" s="156">
        <v>4.6950000000000003</v>
      </c>
      <c r="I22" s="156">
        <v>-9.5410000000000004</v>
      </c>
      <c r="J22" s="156">
        <v>-9.0850000000000009</v>
      </c>
      <c r="K22" s="156">
        <v>-9.99</v>
      </c>
      <c r="L22" s="156">
        <v>-15.691000000000001</v>
      </c>
      <c r="M22" s="156">
        <v>-11.398</v>
      </c>
      <c r="N22" s="156">
        <v>-20.879000000000001</v>
      </c>
      <c r="O22" s="156">
        <v>-9.7059999999999995</v>
      </c>
      <c r="P22" s="156">
        <v>-14.526</v>
      </c>
      <c r="Q22" s="156">
        <v>-8.3379999999999992</v>
      </c>
      <c r="R22" s="156">
        <v>-2.492</v>
      </c>
      <c r="S22" s="156">
        <v>-2.4940000000000002</v>
      </c>
      <c r="T22" s="156">
        <v>-8.1660000000000004</v>
      </c>
      <c r="U22" s="156">
        <v>-8.9740000000000002</v>
      </c>
      <c r="V22" s="156">
        <v>-11.06</v>
      </c>
      <c r="W22" s="156">
        <v>-9.17</v>
      </c>
      <c r="X22" s="156">
        <v>-8.1969999999999992</v>
      </c>
      <c r="Y22" s="156">
        <v>-2.4119999999999999</v>
      </c>
      <c r="Z22" s="156">
        <v>-5.8440000000000003</v>
      </c>
      <c r="AA22" s="157">
        <v>7.61</v>
      </c>
    </row>
    <row r="23" spans="2:27" ht="15.75">
      <c r="B23" s="34">
        <v>44032</v>
      </c>
      <c r="C23" s="86">
        <f t="shared" si="0"/>
        <v>-132.84599999999998</v>
      </c>
      <c r="D23" s="155">
        <v>-8.6639999999999997</v>
      </c>
      <c r="E23" s="156">
        <v>-1.022</v>
      </c>
      <c r="F23" s="156">
        <v>-4.16</v>
      </c>
      <c r="G23" s="156">
        <v>-1.085</v>
      </c>
      <c r="H23" s="156">
        <v>-7.9039999999999999</v>
      </c>
      <c r="I23" s="156">
        <v>-7.7539999999999996</v>
      </c>
      <c r="J23" s="156">
        <v>-8.0540000000000003</v>
      </c>
      <c r="K23" s="156">
        <v>-6.44</v>
      </c>
      <c r="L23" s="156">
        <v>-7.7439999999999998</v>
      </c>
      <c r="M23" s="156">
        <v>6.9720000000000004</v>
      </c>
      <c r="N23" s="156">
        <v>-5.5039999999999996</v>
      </c>
      <c r="O23" s="156">
        <v>-6.9130000000000003</v>
      </c>
      <c r="P23" s="156">
        <v>-8.6649999999999991</v>
      </c>
      <c r="Q23" s="156">
        <v>-6.5590000000000002</v>
      </c>
      <c r="R23" s="156">
        <v>-4.4969999999999999</v>
      </c>
      <c r="S23" s="156">
        <v>-2.069</v>
      </c>
      <c r="T23" s="156">
        <v>-5.6550000000000002</v>
      </c>
      <c r="U23" s="156">
        <v>-4.21</v>
      </c>
      <c r="V23" s="156">
        <v>-3.28</v>
      </c>
      <c r="W23" s="156">
        <v>-9.4429999999999996</v>
      </c>
      <c r="X23" s="156">
        <v>-7.5460000000000003</v>
      </c>
      <c r="Y23" s="156">
        <v>-7.0819999999999999</v>
      </c>
      <c r="Z23" s="156">
        <v>-5.03</v>
      </c>
      <c r="AA23" s="157">
        <v>-10.538</v>
      </c>
    </row>
    <row r="24" spans="2:27" ht="15.75">
      <c r="B24" s="34">
        <v>44033</v>
      </c>
      <c r="C24" s="86">
        <f t="shared" si="0"/>
        <v>-106.69300000000001</v>
      </c>
      <c r="D24" s="155">
        <v>-6.31</v>
      </c>
      <c r="E24" s="156">
        <v>-4.8529999999999998</v>
      </c>
      <c r="F24" s="156">
        <v>-5.5540000000000003</v>
      </c>
      <c r="G24" s="156">
        <v>-3.9460000000000002</v>
      </c>
      <c r="H24" s="156">
        <v>-4.4029999999999996</v>
      </c>
      <c r="I24" s="156">
        <v>-4.2880000000000003</v>
      </c>
      <c r="J24" s="156">
        <v>-5.1580000000000004</v>
      </c>
      <c r="K24" s="156">
        <v>-15.738</v>
      </c>
      <c r="L24" s="156">
        <v>-17.006</v>
      </c>
      <c r="M24" s="156">
        <v>-19.509</v>
      </c>
      <c r="N24" s="156">
        <v>-4.5650000000000004</v>
      </c>
      <c r="O24" s="156">
        <v>-11.672000000000001</v>
      </c>
      <c r="P24" s="156">
        <v>-7.601</v>
      </c>
      <c r="Q24" s="156">
        <v>-7.875</v>
      </c>
      <c r="R24" s="156">
        <v>-3.1709999999999998</v>
      </c>
      <c r="S24" s="156">
        <v>3.3119999999999998</v>
      </c>
      <c r="T24" s="156">
        <v>4.2359999999999998</v>
      </c>
      <c r="U24" s="156">
        <v>1.6910000000000001</v>
      </c>
      <c r="V24" s="156">
        <v>-0.433</v>
      </c>
      <c r="W24" s="156">
        <v>3.4769999999999999</v>
      </c>
      <c r="X24" s="156">
        <v>-2.2869999999999999</v>
      </c>
      <c r="Y24" s="156">
        <v>1.7050000000000001</v>
      </c>
      <c r="Z24" s="156">
        <v>-0.878</v>
      </c>
      <c r="AA24" s="157">
        <v>4.133</v>
      </c>
    </row>
    <row r="25" spans="2:27" ht="15.75">
      <c r="B25" s="34">
        <v>44034</v>
      </c>
      <c r="C25" s="86">
        <f t="shared" si="0"/>
        <v>-153.12200000000001</v>
      </c>
      <c r="D25" s="155">
        <v>-6.1360000000000001</v>
      </c>
      <c r="E25" s="156">
        <v>-8.8260000000000005</v>
      </c>
      <c r="F25" s="156">
        <v>-12.002000000000001</v>
      </c>
      <c r="G25" s="156">
        <v>-3.5659999999999998</v>
      </c>
      <c r="H25" s="156">
        <v>-23.207000000000001</v>
      </c>
      <c r="I25" s="156">
        <v>-21.244</v>
      </c>
      <c r="J25" s="156">
        <v>-28.722999999999999</v>
      </c>
      <c r="K25" s="156">
        <v>-2.214</v>
      </c>
      <c r="L25" s="156">
        <v>-10.064</v>
      </c>
      <c r="M25" s="156">
        <v>-8.016</v>
      </c>
      <c r="N25" s="156">
        <v>-8.3800000000000008</v>
      </c>
      <c r="O25" s="156">
        <v>-0.54200000000000004</v>
      </c>
      <c r="P25" s="156">
        <v>-0.43099999999999999</v>
      </c>
      <c r="Q25" s="156">
        <v>0.1</v>
      </c>
      <c r="R25" s="156">
        <v>-6.8869999999999996</v>
      </c>
      <c r="S25" s="156">
        <v>2.2229999999999999</v>
      </c>
      <c r="T25" s="156">
        <v>-0.14399999999999999</v>
      </c>
      <c r="U25" s="156">
        <v>-12.666</v>
      </c>
      <c r="V25" s="156">
        <v>-7.1999999999999995E-2</v>
      </c>
      <c r="W25" s="156">
        <v>-2.2839999999999998</v>
      </c>
      <c r="X25" s="156">
        <v>-4.617</v>
      </c>
      <c r="Y25" s="156">
        <v>2.1890000000000001</v>
      </c>
      <c r="Z25" s="156">
        <v>-3.9319999999999999</v>
      </c>
      <c r="AA25" s="157">
        <v>6.319</v>
      </c>
    </row>
    <row r="26" spans="2:27" ht="15.75">
      <c r="B26" s="34">
        <v>44035</v>
      </c>
      <c r="C26" s="86">
        <f t="shared" si="0"/>
        <v>-171.35500000000002</v>
      </c>
      <c r="D26" s="155">
        <v>-2.415</v>
      </c>
      <c r="E26" s="156">
        <v>-12.582000000000001</v>
      </c>
      <c r="F26" s="156">
        <v>-6.97</v>
      </c>
      <c r="G26" s="156">
        <v>-3.669</v>
      </c>
      <c r="H26" s="156">
        <v>-4.2130000000000001</v>
      </c>
      <c r="I26" s="156">
        <v>-6.306</v>
      </c>
      <c r="J26" s="156">
        <v>-31.359000000000002</v>
      </c>
      <c r="K26" s="156">
        <v>-6.2309999999999999</v>
      </c>
      <c r="L26" s="156">
        <v>-24.048999999999999</v>
      </c>
      <c r="M26" s="156">
        <v>-8.0069999999999997</v>
      </c>
      <c r="N26" s="156">
        <v>-8.1129999999999995</v>
      </c>
      <c r="O26" s="156">
        <v>-0.13300000000000001</v>
      </c>
      <c r="P26" s="156">
        <v>-5.1050000000000004</v>
      </c>
      <c r="Q26" s="156">
        <v>-16.728999999999999</v>
      </c>
      <c r="R26" s="156">
        <v>-19.039000000000001</v>
      </c>
      <c r="S26" s="156">
        <v>0.78900000000000003</v>
      </c>
      <c r="T26" s="156">
        <v>5.242</v>
      </c>
      <c r="U26" s="156">
        <v>-1.45</v>
      </c>
      <c r="V26" s="156">
        <v>3.8239999999999998</v>
      </c>
      <c r="W26" s="156">
        <v>-2.758</v>
      </c>
      <c r="X26" s="156">
        <v>-12.042</v>
      </c>
      <c r="Y26" s="156">
        <v>0.52900000000000003</v>
      </c>
      <c r="Z26" s="156">
        <v>-5.641</v>
      </c>
      <c r="AA26" s="157">
        <v>-4.9279999999999999</v>
      </c>
    </row>
    <row r="27" spans="2:27" ht="15.75">
      <c r="B27" s="34">
        <v>44036</v>
      </c>
      <c r="C27" s="86">
        <f t="shared" si="0"/>
        <v>-140.6</v>
      </c>
      <c r="D27" s="155">
        <v>5.6109999999999998</v>
      </c>
      <c r="E27" s="156">
        <v>-4.6159999999999997</v>
      </c>
      <c r="F27" s="156">
        <v>-1.387</v>
      </c>
      <c r="G27" s="156">
        <v>-5.0359999999999996</v>
      </c>
      <c r="H27" s="156">
        <v>-5.048</v>
      </c>
      <c r="I27" s="156">
        <v>-7.2359999999999998</v>
      </c>
      <c r="J27" s="156">
        <v>-11.879</v>
      </c>
      <c r="K27" s="156">
        <v>-17.702000000000002</v>
      </c>
      <c r="L27" s="156">
        <v>-10.185</v>
      </c>
      <c r="M27" s="156">
        <v>-1.891</v>
      </c>
      <c r="N27" s="156">
        <v>-1.421</v>
      </c>
      <c r="O27" s="156">
        <v>-17.145</v>
      </c>
      <c r="P27" s="156">
        <v>-3.9129999999999998</v>
      </c>
      <c r="Q27" s="156">
        <v>-14.72</v>
      </c>
      <c r="R27" s="156">
        <v>-14.614000000000001</v>
      </c>
      <c r="S27" s="156">
        <v>0.57799999999999996</v>
      </c>
      <c r="T27" s="156">
        <v>-2.6989999999999998</v>
      </c>
      <c r="U27" s="156">
        <v>-0.107</v>
      </c>
      <c r="V27" s="156">
        <v>-2.4340000000000002</v>
      </c>
      <c r="W27" s="156">
        <v>-3.7349999999999999</v>
      </c>
      <c r="X27" s="156">
        <v>-4.3600000000000003</v>
      </c>
      <c r="Y27" s="156">
        <v>-3.0390000000000001</v>
      </c>
      <c r="Z27" s="156">
        <v>-7.2889999999999997</v>
      </c>
      <c r="AA27" s="157">
        <v>-6.3330000000000002</v>
      </c>
    </row>
    <row r="28" spans="2:27" ht="15.75">
      <c r="B28" s="34">
        <v>44037</v>
      </c>
      <c r="C28" s="86">
        <f t="shared" si="0"/>
        <v>-212.66200000000001</v>
      </c>
      <c r="D28" s="155">
        <v>1.6850000000000001</v>
      </c>
      <c r="E28" s="156">
        <v>-3.49</v>
      </c>
      <c r="F28" s="156">
        <v>-8.5730000000000004</v>
      </c>
      <c r="G28" s="156">
        <v>-5.5380000000000003</v>
      </c>
      <c r="H28" s="156">
        <v>-14.699</v>
      </c>
      <c r="I28" s="156">
        <v>-19.271999999999998</v>
      </c>
      <c r="J28" s="156">
        <v>-22.539000000000001</v>
      </c>
      <c r="K28" s="156">
        <v>-21.506</v>
      </c>
      <c r="L28" s="156">
        <v>-25.882000000000001</v>
      </c>
      <c r="M28" s="156">
        <v>-6.2709999999999999</v>
      </c>
      <c r="N28" s="156">
        <v>-11.737</v>
      </c>
      <c r="O28" s="156">
        <v>-13.467000000000001</v>
      </c>
      <c r="P28" s="156">
        <v>-6.7140000000000004</v>
      </c>
      <c r="Q28" s="156">
        <v>-1.2749999999999999</v>
      </c>
      <c r="R28" s="156">
        <v>-21.9</v>
      </c>
      <c r="S28" s="156">
        <v>12.736000000000001</v>
      </c>
      <c r="T28" s="156">
        <v>-2.0030000000000001</v>
      </c>
      <c r="U28" s="156">
        <v>-4.3010000000000002</v>
      </c>
      <c r="V28" s="156">
        <v>-18.628</v>
      </c>
      <c r="W28" s="156">
        <v>-4.2759999999999998</v>
      </c>
      <c r="X28" s="156">
        <v>-7.266</v>
      </c>
      <c r="Y28" s="156">
        <v>2.714</v>
      </c>
      <c r="Z28" s="156">
        <v>-3.4260000000000002</v>
      </c>
      <c r="AA28" s="157">
        <v>-7.0339999999999998</v>
      </c>
    </row>
    <row r="29" spans="2:27" ht="15.75">
      <c r="B29" s="34">
        <v>44038</v>
      </c>
      <c r="C29" s="86">
        <f t="shared" si="0"/>
        <v>-119.417</v>
      </c>
      <c r="D29" s="155">
        <v>7.2009999999999996</v>
      </c>
      <c r="E29" s="156">
        <v>-4.008</v>
      </c>
      <c r="F29" s="156">
        <v>-2.4300000000000002</v>
      </c>
      <c r="G29" s="156">
        <v>-1.3009999999999999</v>
      </c>
      <c r="H29" s="156">
        <v>-4.633</v>
      </c>
      <c r="I29" s="156">
        <v>-4.8</v>
      </c>
      <c r="J29" s="156">
        <v>-14.272</v>
      </c>
      <c r="K29" s="156">
        <v>-20.803999999999998</v>
      </c>
      <c r="L29" s="156">
        <v>-9.4789999999999992</v>
      </c>
      <c r="M29" s="156">
        <v>-7.8659999999999997</v>
      </c>
      <c r="N29" s="156">
        <v>-4.4950000000000001</v>
      </c>
      <c r="O29" s="156">
        <v>-4.3360000000000003</v>
      </c>
      <c r="P29" s="156">
        <v>-4.4850000000000003</v>
      </c>
      <c r="Q29" s="156">
        <v>-2.9</v>
      </c>
      <c r="R29" s="156">
        <v>-6.48</v>
      </c>
      <c r="S29" s="156">
        <v>-8.2799999999999994</v>
      </c>
      <c r="T29" s="156">
        <v>-5.5030000000000001</v>
      </c>
      <c r="U29" s="156">
        <v>-4.1820000000000004</v>
      </c>
      <c r="V29" s="156">
        <v>4.5750000000000002</v>
      </c>
      <c r="W29" s="156">
        <v>-2.0920000000000001</v>
      </c>
      <c r="X29" s="156">
        <v>-17.471</v>
      </c>
      <c r="Y29" s="156">
        <v>-1.8420000000000001</v>
      </c>
      <c r="Z29" s="156">
        <v>-1.853</v>
      </c>
      <c r="AA29" s="157">
        <v>2.319</v>
      </c>
    </row>
    <row r="30" spans="2:27" ht="15.75">
      <c r="B30" s="34">
        <v>44039</v>
      </c>
      <c r="C30" s="86">
        <f t="shared" si="0"/>
        <v>-170.999</v>
      </c>
      <c r="D30" s="155">
        <v>0.39400000000000002</v>
      </c>
      <c r="E30" s="156">
        <v>-3.2509999999999999</v>
      </c>
      <c r="F30" s="156">
        <v>-18.021000000000001</v>
      </c>
      <c r="G30" s="156">
        <v>-3.9870000000000001</v>
      </c>
      <c r="H30" s="156">
        <v>-7.9249999999999998</v>
      </c>
      <c r="I30" s="156">
        <v>-7.3470000000000004</v>
      </c>
      <c r="J30" s="156">
        <v>-33.673000000000002</v>
      </c>
      <c r="K30" s="156">
        <v>-4.1319999999999997</v>
      </c>
      <c r="L30" s="156">
        <v>-12.228999999999999</v>
      </c>
      <c r="M30" s="156">
        <v>-20.149999999999999</v>
      </c>
      <c r="N30" s="156">
        <v>-1.7569999999999999</v>
      </c>
      <c r="O30" s="156">
        <v>-1.514</v>
      </c>
      <c r="P30" s="156">
        <v>-2.3929999999999998</v>
      </c>
      <c r="Q30" s="156">
        <v>-15.118</v>
      </c>
      <c r="R30" s="156">
        <v>-13.378</v>
      </c>
      <c r="S30" s="156">
        <v>-5.9630000000000001</v>
      </c>
      <c r="T30" s="156">
        <v>2.5579999999999998</v>
      </c>
      <c r="U30" s="156">
        <v>1.3380000000000001</v>
      </c>
      <c r="V30" s="156">
        <v>0.95899999999999996</v>
      </c>
      <c r="W30" s="156">
        <v>-0.46800000000000003</v>
      </c>
      <c r="X30" s="156">
        <v>-5.1180000000000003</v>
      </c>
      <c r="Y30" s="156">
        <v>9.4E-2</v>
      </c>
      <c r="Z30" s="156">
        <v>-17.436</v>
      </c>
      <c r="AA30" s="157">
        <v>-2.4820000000000002</v>
      </c>
    </row>
    <row r="31" spans="2:27" ht="15.75">
      <c r="B31" s="34">
        <v>44040</v>
      </c>
      <c r="C31" s="86">
        <f t="shared" si="0"/>
        <v>-176.89800000000002</v>
      </c>
      <c r="D31" s="155">
        <v>-5.4669999999999996</v>
      </c>
      <c r="E31" s="156">
        <v>-17.798999999999999</v>
      </c>
      <c r="F31" s="156">
        <v>-22.347999999999999</v>
      </c>
      <c r="G31" s="156">
        <v>-15.125999999999999</v>
      </c>
      <c r="H31" s="156">
        <v>-9.8360000000000003</v>
      </c>
      <c r="I31" s="156">
        <v>-14.507</v>
      </c>
      <c r="J31" s="156">
        <v>-8.7260000000000009</v>
      </c>
      <c r="K31" s="156">
        <v>-6.5270000000000001</v>
      </c>
      <c r="L31" s="156">
        <v>-21.602</v>
      </c>
      <c r="M31" s="156">
        <v>-10.129</v>
      </c>
      <c r="N31" s="156">
        <v>-4.452</v>
      </c>
      <c r="O31" s="156">
        <v>-5.7279999999999998</v>
      </c>
      <c r="P31" s="156">
        <v>-1.9570000000000001</v>
      </c>
      <c r="Q31" s="156">
        <v>1.46</v>
      </c>
      <c r="R31" s="156">
        <v>-19.068000000000001</v>
      </c>
      <c r="S31" s="156">
        <v>3.5129999999999999</v>
      </c>
      <c r="T31" s="156">
        <v>1.0999999999999999E-2</v>
      </c>
      <c r="U31" s="156">
        <v>-0.20100000000000001</v>
      </c>
      <c r="V31" s="156">
        <v>2.8000000000000001E-2</v>
      </c>
      <c r="W31" s="156">
        <v>-9.5000000000000001E-2</v>
      </c>
      <c r="X31" s="156">
        <v>-6.673</v>
      </c>
      <c r="Y31" s="156">
        <v>-1.2999999999999999E-2</v>
      </c>
      <c r="Z31" s="156">
        <v>-13.202</v>
      </c>
      <c r="AA31" s="157">
        <v>1.546</v>
      </c>
    </row>
    <row r="32" spans="2:27" ht="15.75">
      <c r="B32" s="34">
        <v>44041</v>
      </c>
      <c r="C32" s="86">
        <f t="shared" si="0"/>
        <v>-180.99699999999999</v>
      </c>
      <c r="D32" s="155">
        <v>-2.7919999999999998</v>
      </c>
      <c r="E32" s="156">
        <v>-19.244</v>
      </c>
      <c r="F32" s="156">
        <v>-5.9960000000000004</v>
      </c>
      <c r="G32" s="156">
        <v>-3.0419999999999998</v>
      </c>
      <c r="H32" s="156">
        <v>-4.2119999999999997</v>
      </c>
      <c r="I32" s="156">
        <v>-4.0179999999999998</v>
      </c>
      <c r="J32" s="156">
        <v>-17.152000000000001</v>
      </c>
      <c r="K32" s="156">
        <v>-15.795999999999999</v>
      </c>
      <c r="L32" s="156">
        <v>-24.835999999999999</v>
      </c>
      <c r="M32" s="156">
        <v>-1.871</v>
      </c>
      <c r="N32" s="156">
        <v>-2.5150000000000001</v>
      </c>
      <c r="O32" s="156">
        <v>-9.0860000000000003</v>
      </c>
      <c r="P32" s="156">
        <v>-13.473000000000001</v>
      </c>
      <c r="Q32" s="156">
        <v>-14.029</v>
      </c>
      <c r="R32" s="156">
        <v>-17.863</v>
      </c>
      <c r="S32" s="156">
        <v>-0.36799999999999999</v>
      </c>
      <c r="T32" s="156">
        <v>-1.35</v>
      </c>
      <c r="U32" s="156">
        <v>-1.5640000000000001</v>
      </c>
      <c r="V32" s="156">
        <v>-2.1070000000000002</v>
      </c>
      <c r="W32" s="156">
        <v>-1.1990000000000001</v>
      </c>
      <c r="X32" s="156">
        <v>-11.138</v>
      </c>
      <c r="Y32" s="156">
        <v>-0.17599999999999999</v>
      </c>
      <c r="Z32" s="156">
        <v>-5.2839999999999998</v>
      </c>
      <c r="AA32" s="157">
        <v>-1.8859999999999999</v>
      </c>
    </row>
    <row r="33" spans="2:27" ht="15.75">
      <c r="B33" s="34">
        <v>44042</v>
      </c>
      <c r="C33" s="86">
        <f t="shared" si="0"/>
        <v>-233.624</v>
      </c>
      <c r="D33" s="158">
        <v>-3.2469999999999999</v>
      </c>
      <c r="E33" s="159">
        <v>-2.7050000000000001</v>
      </c>
      <c r="F33" s="159">
        <v>-5.4470000000000001</v>
      </c>
      <c r="G33" s="159">
        <v>-9.8960000000000008</v>
      </c>
      <c r="H33" s="159">
        <v>-9.2650000000000006</v>
      </c>
      <c r="I33" s="159">
        <v>-3.8220000000000001</v>
      </c>
      <c r="J33" s="159">
        <v>-9.3889999999999993</v>
      </c>
      <c r="K33" s="159">
        <v>-16.472000000000001</v>
      </c>
      <c r="L33" s="159">
        <v>-21.643000000000001</v>
      </c>
      <c r="M33" s="159">
        <v>-3.9510000000000001</v>
      </c>
      <c r="N33" s="159">
        <v>-5.375</v>
      </c>
      <c r="O33" s="159">
        <v>-8.9819999999999993</v>
      </c>
      <c r="P33" s="159">
        <v>-14.769</v>
      </c>
      <c r="Q33" s="159">
        <v>-13.872999999999999</v>
      </c>
      <c r="R33" s="159">
        <v>-37.204000000000001</v>
      </c>
      <c r="S33" s="159">
        <v>-20.163</v>
      </c>
      <c r="T33" s="159">
        <v>-3.3620000000000001</v>
      </c>
      <c r="U33" s="159">
        <v>-18.581</v>
      </c>
      <c r="V33" s="159">
        <v>-8.3209999999999997</v>
      </c>
      <c r="W33" s="159">
        <v>-6.6580000000000004</v>
      </c>
      <c r="X33" s="159">
        <v>-4.3639999999999999</v>
      </c>
      <c r="Y33" s="159">
        <v>-3.9540000000000002</v>
      </c>
      <c r="Z33" s="159">
        <v>0.60499999999999998</v>
      </c>
      <c r="AA33" s="160">
        <v>-2.786</v>
      </c>
    </row>
    <row r="34" spans="2:27" ht="16.5" thickBot="1">
      <c r="B34" s="35">
        <v>44043</v>
      </c>
      <c r="C34" s="87">
        <f t="shared" si="0"/>
        <v>-242.96499999999997</v>
      </c>
      <c r="D34" s="161">
        <v>-3.742</v>
      </c>
      <c r="E34" s="162">
        <v>-3.7509999999999999</v>
      </c>
      <c r="F34" s="162">
        <v>-4.9820000000000002</v>
      </c>
      <c r="G34" s="162">
        <v>-13.833</v>
      </c>
      <c r="H34" s="162">
        <v>-11.689</v>
      </c>
      <c r="I34" s="162">
        <v>-12.326000000000001</v>
      </c>
      <c r="J34" s="162">
        <v>-21.594000000000001</v>
      </c>
      <c r="K34" s="162">
        <v>-4.2789999999999999</v>
      </c>
      <c r="L34" s="162">
        <v>-18.536000000000001</v>
      </c>
      <c r="M34" s="162">
        <v>-9.1</v>
      </c>
      <c r="N34" s="162">
        <v>-11.131</v>
      </c>
      <c r="O34" s="162">
        <v>-8.6319999999999997</v>
      </c>
      <c r="P34" s="162">
        <v>-7.4870000000000001</v>
      </c>
      <c r="Q34" s="162">
        <v>-19.378</v>
      </c>
      <c r="R34" s="162">
        <v>-35.822000000000003</v>
      </c>
      <c r="S34" s="162">
        <v>-12.231999999999999</v>
      </c>
      <c r="T34" s="162">
        <v>-27.343</v>
      </c>
      <c r="U34" s="162">
        <v>-12.608000000000001</v>
      </c>
      <c r="V34" s="162">
        <v>2.2810000000000001</v>
      </c>
      <c r="W34" s="162">
        <v>-0.627</v>
      </c>
      <c r="X34" s="162">
        <v>-2.339</v>
      </c>
      <c r="Y34" s="162">
        <v>0.73199999999999998</v>
      </c>
      <c r="Z34" s="162">
        <v>-2.3069999999999999</v>
      </c>
      <c r="AA34" s="163">
        <v>-2.2400000000000002</v>
      </c>
    </row>
    <row r="35" spans="2:27" ht="15.75">
      <c r="B35" s="74" t="s">
        <v>37</v>
      </c>
      <c r="C35" s="50">
        <f>SUM(C4:C34)</f>
        <v>-5667.1300000000019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</sheetData>
  <mergeCells count="3">
    <mergeCell ref="B2:B3"/>
    <mergeCell ref="C2:C3"/>
    <mergeCell ref="D2:AA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Ангажирана aFRR енергија </vt:lpstr>
      <vt:lpstr>Ангажирана mFRR енергија</vt:lpstr>
      <vt:lpstr>ACE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Tamara  Arminovska</cp:lastModifiedBy>
  <dcterms:created xsi:type="dcterms:W3CDTF">2020-02-18T12:31:05Z</dcterms:created>
  <dcterms:modified xsi:type="dcterms:W3CDTF">2020-08-04T09:58:32Z</dcterms:modified>
</cp:coreProperties>
</file>